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tubee\Documents\Projects\APGA Final Report\APGA Files\21709 Deliverables\APGA Deliverables\Case Studies\Case Studies\"/>
    </mc:Choice>
  </mc:AlternateContent>
  <bookViews>
    <workbookView xWindow="0" yWindow="0" windowWidth="24570" windowHeight="10050" tabRatio="886"/>
  </bookViews>
  <sheets>
    <sheet name="General Info" sheetId="1" r:id="rId1"/>
    <sheet name="Case Study - Feature Breakdown" sheetId="2" r:id="rId2"/>
    <sheet name="Case Study - Gas Appliance Use" sheetId="9" r:id="rId3"/>
    <sheet name="National Snapshot Table" sheetId="8" r:id="rId4"/>
  </sheets>
  <definedNames>
    <definedName name="_xlnm._FilterDatabase" localSheetId="1" hidden="1">'Case Study - Feature Breakdown'!$A$1:$AK$34</definedName>
    <definedName name="_xlnm._FilterDatabase" localSheetId="0" hidden="1">'General Info'!$A$1:$P$37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9" l="1"/>
  <c r="B8" i="9"/>
</calcChain>
</file>

<file path=xl/sharedStrings.xml><?xml version="1.0" encoding="utf-8"?>
<sst xmlns="http://schemas.openxmlformats.org/spreadsheetml/2006/main" count="1166" uniqueCount="679">
  <si>
    <t>Case Study/Resource</t>
  </si>
  <si>
    <t>Region</t>
  </si>
  <si>
    <t># of homes</t>
  </si>
  <si>
    <t>mixed fuel or all electric</t>
  </si>
  <si>
    <t>Contact information</t>
  </si>
  <si>
    <t>ZNE or what savings level</t>
  </si>
  <si>
    <t>Attic Insulation</t>
  </si>
  <si>
    <t>Roof Type</t>
  </si>
  <si>
    <t>Radiant Barrier</t>
  </si>
  <si>
    <t>Windows</t>
  </si>
  <si>
    <t>Air Leakage</t>
  </si>
  <si>
    <t>Mechanical Ventilation</t>
  </si>
  <si>
    <t>Central Air Conditioner</t>
  </si>
  <si>
    <t>Furnace</t>
  </si>
  <si>
    <t>Raised Floor</t>
  </si>
  <si>
    <t>None</t>
  </si>
  <si>
    <t>Radiant Floor Heating</t>
  </si>
  <si>
    <t>Ducts</t>
  </si>
  <si>
    <t>Water Heater</t>
  </si>
  <si>
    <t>DHW Distribution</t>
  </si>
  <si>
    <t>Lighting</t>
  </si>
  <si>
    <t>100% CFL</t>
  </si>
  <si>
    <t>Refrigerator</t>
  </si>
  <si>
    <t>Cooking Range</t>
  </si>
  <si>
    <t>Dishwasher</t>
  </si>
  <si>
    <t>Clothes Washer</t>
  </si>
  <si>
    <t>Clothes Dryer</t>
  </si>
  <si>
    <t>Plug Loads</t>
  </si>
  <si>
    <t>Wall Construction</t>
  </si>
  <si>
    <t>Lancaster</t>
  </si>
  <si>
    <t>City</t>
  </si>
  <si>
    <t>State</t>
  </si>
  <si>
    <t>California</t>
  </si>
  <si>
    <t>West</t>
  </si>
  <si>
    <t>Mixed</t>
  </si>
  <si>
    <t>ZNE</t>
  </si>
  <si>
    <t>Y</t>
  </si>
  <si>
    <t>Southern California Gas</t>
  </si>
  <si>
    <t>SoCal Gas phone number</t>
  </si>
  <si>
    <t>Builder</t>
  </si>
  <si>
    <t>KB Home</t>
  </si>
  <si>
    <t>Some, mostly about utility partnership</t>
  </si>
  <si>
    <t>ID</t>
  </si>
  <si>
    <t>Double-pane, low-E windows</t>
  </si>
  <si>
    <t>16 SEER</t>
  </si>
  <si>
    <t>LED colored lighting</t>
  </si>
  <si>
    <t>ENERGY STAR smart appliances</t>
  </si>
  <si>
    <t>PV System</t>
  </si>
  <si>
    <t>6kW</t>
  </si>
  <si>
    <t>Other</t>
  </si>
  <si>
    <t>EV charger &amp; CNG fueling station</t>
  </si>
  <si>
    <t>U.S. Department of Energy</t>
  </si>
  <si>
    <t>Vadnais Heights</t>
  </si>
  <si>
    <t>Minnesota</t>
  </si>
  <si>
    <t>North Central</t>
  </si>
  <si>
    <t>Amaris Homes</t>
  </si>
  <si>
    <t>HERS 22</t>
  </si>
  <si>
    <t>Yes, ample</t>
  </si>
  <si>
    <t>No, model home?</t>
  </si>
  <si>
    <t>No</t>
  </si>
  <si>
    <t>R-24, 3" closed cell spray foam in cavity</t>
  </si>
  <si>
    <t>2" closed-cell spray foam, 15" blown in cellulose (R-65.5)</t>
  </si>
  <si>
    <t>Asphalt shingles</t>
  </si>
  <si>
    <t>Double-pane, low-E, argon-filled</t>
  </si>
  <si>
    <t>HRV, MERV 16 filter</t>
  </si>
  <si>
    <t>14.5 SEER</t>
  </si>
  <si>
    <t>100% LED</t>
  </si>
  <si>
    <t>ENERGY STAR</t>
  </si>
  <si>
    <t>4.9 kW</t>
  </si>
  <si>
    <t>EMS</t>
  </si>
  <si>
    <t>Derby</t>
  </si>
  <si>
    <t>Connecticut</t>
  </si>
  <si>
    <t>North East</t>
  </si>
  <si>
    <t>Brookside Development LLC</t>
  </si>
  <si>
    <t xml:space="preserve">Square-feet </t>
  </si>
  <si>
    <t># floors</t>
  </si>
  <si>
    <t>Bedrooms</t>
  </si>
  <si>
    <t>Baths</t>
  </si>
  <si>
    <t>Basic Project Details and Features (Y/N)</t>
  </si>
  <si>
    <t>HERS 45, source energy savings 29.6%</t>
  </si>
  <si>
    <t>14 SEER/8.0 heating seasonal performance dual-fuel heat pump</t>
  </si>
  <si>
    <t>R-18 closed cell spray foam, R-6.5 for above-grade walls</t>
  </si>
  <si>
    <t>R-60 blown cellulose, spot-applied spray foam</t>
  </si>
  <si>
    <t>Dual-pane, low-E (U-0.28/SHGC-0.27)</t>
  </si>
  <si>
    <t>ENERGY STAR appliances</t>
  </si>
  <si>
    <t>BPC Green Builders</t>
  </si>
  <si>
    <t>DOE Zero Energy Ready Home website, no individual</t>
  </si>
  <si>
    <t>Building America website, no individual</t>
  </si>
  <si>
    <t>Builder feedback</t>
  </si>
  <si>
    <t>Homeowner feedback</t>
  </si>
  <si>
    <t>Associated green/EE program feedback</t>
  </si>
  <si>
    <t>Notes</t>
  </si>
  <si>
    <t>Completed Date</t>
  </si>
  <si>
    <t>December 2012</t>
  </si>
  <si>
    <t>HERS 39 (w/o solar PV), with solar estimated HERS score of 2</t>
  </si>
  <si>
    <t>Some, mostly about various homeowner motives for green building</t>
  </si>
  <si>
    <t>Some</t>
  </si>
  <si>
    <t>Some, about design and long-term planning</t>
  </si>
  <si>
    <t>R-33 blown cellulose, 2x6 outer wall, 2x4 inner wall with offset studs</t>
  </si>
  <si>
    <t>N/A</t>
  </si>
  <si>
    <t>Flat roof with R-72 total: R-33 cellulose between ceiling joists, plus R-39 isocyanurate rigid foam insulation over sheathing, covered with membrane above roof sheathing</t>
  </si>
  <si>
    <t>Triple-pane, argon-filled, low-e coated, fiberglass-framed (U=0.20, SHGC = 0.31)</t>
  </si>
  <si>
    <t>0.45 ACH50</t>
  </si>
  <si>
    <t>ERV supply connected to HVAC air handler</t>
  </si>
  <si>
    <t>90% AFUE propane boiler</t>
  </si>
  <si>
    <t>Almost 100% LED and fluorescent</t>
  </si>
  <si>
    <t>Watertown</t>
  </si>
  <si>
    <t>2 (plus finished basement)</t>
  </si>
  <si>
    <t>HERS 33 (w/o solar PV), HERS -14 w/PV</t>
  </si>
  <si>
    <t>R-55 total assembly; double walls with two 2x4 walls, 2" closed-cell spray foam (R-16), dense-pack cellulose (R-32); R-6 sheathing</t>
  </si>
  <si>
    <t>R-100 total; 24" blown cellulose on attic floor over 9.5" engineered joists</t>
  </si>
  <si>
    <t>ENERGY STAR-rated architectural shingles</t>
  </si>
  <si>
    <t>Triple-glazed, argon-filled, low-e, U=0.09 for north facing windows, U=0.11 for all other windows, SHGC=0.61 on south, east, and west facing windows</t>
  </si>
  <si>
    <t>0.6 ACH50</t>
  </si>
  <si>
    <t>HRV; MERV 8 filters</t>
  </si>
  <si>
    <t>16.5 SEER/9.3 HSPF</t>
  </si>
  <si>
    <t>Heat pump hot water heater</t>
  </si>
  <si>
    <t>Omaha</t>
  </si>
  <si>
    <t>Nebraska</t>
  </si>
  <si>
    <t>HERS 48 (w/o PV)</t>
  </si>
  <si>
    <t>Some, about competition during recession and value of EE and learning curve</t>
  </si>
  <si>
    <t>1, "Anna Model"</t>
  </si>
  <si>
    <t>2x6 24" on center stacked framing; blown-in fiberglass (R-23); open cell spray foam at rim joists; etc.</t>
  </si>
  <si>
    <t>R-50 blown in fiberglass; raised heel trusses; etc.</t>
  </si>
  <si>
    <t>30-year architectural shingles; 7/16" OSB roof deck, 15lb felt, ice and water shield to 24" above exterior walls</t>
  </si>
  <si>
    <t>Double-pane, argon-filled, low-e</t>
  </si>
  <si>
    <t>1.30 ACH50</t>
  </si>
  <si>
    <t>ERV; MERV 11 filter</t>
  </si>
  <si>
    <t>14 SEER AC</t>
  </si>
  <si>
    <t>95% efficient gas furnace</t>
  </si>
  <si>
    <t>50-gal heat pump water heater</t>
  </si>
  <si>
    <t>Active radon mitigation system</t>
  </si>
  <si>
    <t>Danbury</t>
  </si>
  <si>
    <t>HERS 35 (w/o PV)</t>
  </si>
  <si>
    <t>Yes, lots, homeowner is the builder</t>
  </si>
  <si>
    <t>Yes, lots, builder is the homeowner, especially about affordable ZE ready home building</t>
  </si>
  <si>
    <t>2x6 wall with R-20 dense-packed cellulose; one 2" layer and onr 3.5" layer (R-35) of rigid polyiso over plywood sheathering; all layers taped at seams</t>
  </si>
  <si>
    <t>R-86 cellulose (24") on flat ceiling; R-68 dense packed in vaulted ceiling</t>
  </si>
  <si>
    <t>Asphalt roof shingles</t>
  </si>
  <si>
    <t>Triple-pane, low-e windows with U=0.14 and SHGC=0.49 (south side SHGC=0.61)</t>
  </si>
  <si>
    <t>ERV</t>
  </si>
  <si>
    <t>23 SEER/HSPF 10.5 ductless heat pump, 1-ton</t>
  </si>
  <si>
    <t>Instant propane water heater EF=0.97</t>
  </si>
  <si>
    <t>R-3 piping insulation</t>
  </si>
  <si>
    <t>42% LED, 58% CFL</t>
  </si>
  <si>
    <t>Unvented, condensing dryer</t>
  </si>
  <si>
    <t>Charlestown</t>
  </si>
  <si>
    <t>Rhode Island</t>
  </si>
  <si>
    <t>Caldwell and Johnson</t>
  </si>
  <si>
    <t>HERS 47 (w/o PV)</t>
  </si>
  <si>
    <t>2,244 (with basement)</t>
  </si>
  <si>
    <t>Framed 16" on center with insulated 2x6; 5.5" (R-23) 2lb open-cell spray foam cavity insulation</t>
  </si>
  <si>
    <t>Asphalt shingles; insulated along underside of roofline with R-50 open-cell spray foam that covers rafters</t>
  </si>
  <si>
    <t>Triple-paned, argon-filled, vinyl framed; U=0.22, SHGC=0.27</t>
  </si>
  <si>
    <t>0.79 ACH50</t>
  </si>
  <si>
    <t>Timered bathroom exhaust fans</t>
  </si>
  <si>
    <t>Targeted "affordable" near-ZNE</t>
  </si>
  <si>
    <t>18 SEER/8.5 HSPF mini-split, 1 outside unit, 4 indoor units</t>
  </si>
  <si>
    <t>2.4 EF air source heat pump water heater in basement</t>
  </si>
  <si>
    <t>50% LED, 50% CFL</t>
  </si>
  <si>
    <t>Houston</t>
  </si>
  <si>
    <t>Texas</t>
  </si>
  <si>
    <t>South West</t>
  </si>
  <si>
    <t>M Street Homes</t>
  </si>
  <si>
    <t>HERS 45 (w/o PV), HERS 32 w/PV</t>
  </si>
  <si>
    <t>Some, mostly about business angle for near ZNE</t>
  </si>
  <si>
    <t>Higher end home</t>
  </si>
  <si>
    <t>R-23 total assembly; 2x4 and 2x6 16" on center framing; 1.5" closed-cell spray-foam cavity insulation</t>
  </si>
  <si>
    <t>30 yr architectural shingles over 15lb and 30lb felt and metal roof; unvented attic; R-26 open-cell spray foam under roof deck</t>
  </si>
  <si>
    <t>Double-pane, low-e, vinyl-framed, U=0.33, SHGC=0.20</t>
  </si>
  <si>
    <t>1.82 ACH50</t>
  </si>
  <si>
    <t>Fresh air intake to central HVAC</t>
  </si>
  <si>
    <t>Gas-fired tri-generator for electricity, heating, and cooling, with grid tie, PV tie, and battery storage; generator-driven air compressor; waste heat heats fluid for fan coil and domestic HW</t>
  </si>
  <si>
    <t>Cogenerator; heat pump water heater backup</t>
  </si>
  <si>
    <t>Gas-fired tri-generator for electricity, heating, and cooling, with grid tie, PV tie, and battery storage</t>
  </si>
  <si>
    <t>90% CFL and LED</t>
  </si>
  <si>
    <t>Two recirc loops</t>
  </si>
  <si>
    <t>Prescott Valley</t>
  </si>
  <si>
    <t>Arizona</t>
  </si>
  <si>
    <t>Mandalay Homes</t>
  </si>
  <si>
    <t>HERS 48 (w/o PV); HERS 25 w/PV</t>
  </si>
  <si>
    <t>1, of 100 planned</t>
  </si>
  <si>
    <t>1, of 7 planned</t>
  </si>
  <si>
    <t>Some, mostly about sales and marketing</t>
  </si>
  <si>
    <t>Total wall R-15; 2x4, 16" on center; 3.5" R-13 open-cell spray foam; plywood sheathing</t>
  </si>
  <si>
    <t>Sealed attic</t>
  </si>
  <si>
    <t>Asphalt shingles; insulated under roof deck with R-20 5.5" open-cell spray foam; moisture barrier</t>
  </si>
  <si>
    <t>Triple-pane, argon-filled, low-e, U=0.28, SHGC=0.30</t>
  </si>
  <si>
    <t>0.3 ACH50</t>
  </si>
  <si>
    <t>2.0 ACH50</t>
  </si>
  <si>
    <t>1.6 ACH50</t>
  </si>
  <si>
    <t>ERV set for 20 min on every hour</t>
  </si>
  <si>
    <t>13-16 SEER AC</t>
  </si>
  <si>
    <t>95% AFUE gas furnace</t>
  </si>
  <si>
    <t>95% efficient gas tankless water heater</t>
  </si>
  <si>
    <t>100% LED and CFL</t>
  </si>
  <si>
    <t>Home automation system</t>
  </si>
  <si>
    <t>San Jose</t>
  </si>
  <si>
    <t>One Sky Homes</t>
  </si>
  <si>
    <t>HERS 69 (w/o PV); HERS -1 w/PV</t>
  </si>
  <si>
    <t>Some, mostly about the experimentation of design/build</t>
  </si>
  <si>
    <t>First ZNE new home in CA</t>
  </si>
  <si>
    <t>2x6" 24" on center advanced framed, R-23 dense pack cellulose cavity insulation; etc.</t>
  </si>
  <si>
    <t xml:space="preserve">Asphalt shingles; R-51 blown cellulose; raised heel trusses; </t>
  </si>
  <si>
    <t>Triple-pane, argon-filled, low-e, U=0.2, SHGC-0.49 on side facing and SHGC=0.29 on N/E/W facing windows</t>
  </si>
  <si>
    <t>0.57 ACH50</t>
  </si>
  <si>
    <t>HRV with MERV 13 filters; night ventilation with MERV 13 filters</t>
  </si>
  <si>
    <t>21 SEER/10 HSPF split system heat pump</t>
  </si>
  <si>
    <t>3 solar thermal panels w/preheat tank and gas-fired 96% condensing storage water heater</t>
  </si>
  <si>
    <t>40% CFL, 40% LED, and 20% halogen</t>
  </si>
  <si>
    <t>On-demand recirc (push button or occupancy sensor); EMS; electrical vehicle charging station with pre-wiring for a second charger</t>
  </si>
  <si>
    <t>Solar ready</t>
  </si>
  <si>
    <t>1.2 kW</t>
  </si>
  <si>
    <t>6.4 kW</t>
  </si>
  <si>
    <t>13.1 kW</t>
  </si>
  <si>
    <t>Double Oak</t>
  </si>
  <si>
    <t>HERS 44 (w/o PV)</t>
  </si>
  <si>
    <t>Showcase style home</t>
  </si>
  <si>
    <t>Total wall R-21 to R-23; 2x6 studs 24" on center, advanced frame; open-cell spray foam in cavaties</t>
  </si>
  <si>
    <t>R-20 open-cell spray foam on underside of roofdeck over conditioned areas; ice and water shield over entire deck; 24 gauge reflective standing seam metal roof</t>
  </si>
  <si>
    <t>Double-pane on N/S, triple-pane on E/W, argon-filled, low-e, U=0.29, SHGC=0.27</t>
  </si>
  <si>
    <t>0.8 ACH50</t>
  </si>
  <si>
    <t>Fresh air intake duct with motorized damper tied to central exhaust system with timers and elec controller</t>
  </si>
  <si>
    <t>19 SEER HVAC w/4 zones</t>
  </si>
  <si>
    <t>Two gas tankless water heaters</t>
  </si>
  <si>
    <t>100% LED inside, fluorescent in garage</t>
  </si>
  <si>
    <t>EMS; recirc loop for bathrooms; 6-person storm shelter in garage floor, hurricane strapping, no soffit vents</t>
  </si>
  <si>
    <t>Geneva</t>
  </si>
  <si>
    <t>Illinois</t>
  </si>
  <si>
    <t>Evolutionary Home Builders</t>
  </si>
  <si>
    <t>HERS 30 (w/o PV)</t>
  </si>
  <si>
    <t>1, "The Adaptation Home"</t>
  </si>
  <si>
    <t>2, full basement</t>
  </si>
  <si>
    <t>2x8 24" on center; advanced framing; blown-in fiberglass; CDX plywood sheathing; 2-stud corners</t>
  </si>
  <si>
    <t>Blown-in fiberglass over plywood attic floor (R-100); dropped drywall ceiling below plywood for an air-sealed duct service cavity</t>
  </si>
  <si>
    <t>5- year asphalt shingles; CDX plywood sheathing; 6' ice-and-water sheild at eaves; 18" along all rakes</t>
  </si>
  <si>
    <t>Triple-pane, argon-filled, low-e, U=0.08, SHGC=0.5</t>
  </si>
  <si>
    <t>0.33 ACH50</t>
  </si>
  <si>
    <t>Continuously running ERV, MERV 15 filters</t>
  </si>
  <si>
    <t>2 air-to-air heat pumps, SEER 14.1/HSPF 9.6; COP 2.7; EER 9.3</t>
  </si>
  <si>
    <t>Heat pump water heater (COP 2.4)</t>
  </si>
  <si>
    <t>Ready</t>
  </si>
  <si>
    <t>Wired for back-up generator</t>
  </si>
  <si>
    <t>All Electric</t>
  </si>
  <si>
    <t>North Plains</t>
  </si>
  <si>
    <t>Oregon</t>
  </si>
  <si>
    <t>North West</t>
  </si>
  <si>
    <t>Hammer and Hand</t>
  </si>
  <si>
    <t>HERS 49 (w/o PV); HERS 5 (w/PV)</t>
  </si>
  <si>
    <t>2, finished basement</t>
  </si>
  <si>
    <t>2x6, 24" on center, plywood sheathing, dense-packed cellulose in cavaties (R-60), vented rain screen, 2nd sheathing wax-wood, cedar siding</t>
  </si>
  <si>
    <t>Vented, 24" blown cellulose (R-86), plywood ceiling with sealed seams, dropped drywall ceiling</t>
  </si>
  <si>
    <t>40 year composition shingles</t>
  </si>
  <si>
    <t>Triple-pane, argon-filled, low-e, U=0.13, SHGC=0.5</t>
  </si>
  <si>
    <t>0.36 ACH50</t>
  </si>
  <si>
    <t>HRV, night vent function, MERV 13 filter</t>
  </si>
  <si>
    <t>15.5 SEER/HSPF 10 mini-split ducted with HRV</t>
  </si>
  <si>
    <t>Heat pump water heater</t>
  </si>
  <si>
    <t>95% LED, 5% CFL</t>
  </si>
  <si>
    <t>10 kW</t>
  </si>
  <si>
    <t>Push button recirc pump, EMS</t>
  </si>
  <si>
    <t>Some, mostly about the building science</t>
  </si>
  <si>
    <t>Santa Fe</t>
  </si>
  <si>
    <t>New Mexico</t>
  </si>
  <si>
    <t>Palo Duro Homes</t>
  </si>
  <si>
    <t>Sterling Brook Custom Homes</t>
  </si>
  <si>
    <t>2x6, 24" on center, advanced framing, blown-in fiberglass (R-21), double layer tar paper, stucco</t>
  </si>
  <si>
    <t>Venter, 14" raised heel trusses, blown-in fiberglass (R-75), spray-on air sealant</t>
  </si>
  <si>
    <t>Asphalt shingles, 4' ice and water shield</t>
  </si>
  <si>
    <t>Double-pane, U=0.30, SHGC=0.21</t>
  </si>
  <si>
    <t>2.02 ACH50</t>
  </si>
  <si>
    <t>16.5 SEER/9.5 HSPF ducted mini-split</t>
  </si>
  <si>
    <t>3.0 kW</t>
  </si>
  <si>
    <t>Exhaust fan; ERV</t>
  </si>
  <si>
    <t>Massachusetts Department of Energy Resources</t>
  </si>
  <si>
    <t>Townsend</t>
  </si>
  <si>
    <t>Massachusetts</t>
  </si>
  <si>
    <t>Transformations, Inc.</t>
  </si>
  <si>
    <t>HERS -4 (w/PV)</t>
  </si>
  <si>
    <t>MA Dept Energy Resources only, no individual</t>
  </si>
  <si>
    <t>R-49; 2x4 outside wall; added a 2nd 2x4 wall for total depth of 12"; insulated with 3" of high density polyurethane foam (HDF) and 9" of cellulose</t>
  </si>
  <si>
    <t>14" thick R-50 loose cellulose insulation</t>
  </si>
  <si>
    <t>R-75; 2nd floor roof rafters insulated with 5" of high density polyurethane foam and 13" of high density cellulose</t>
  </si>
  <si>
    <t>Triple-pane, krypton gas, low-e</t>
  </si>
  <si>
    <t>Mini-split, Mitsubishi Mr. Slim split ductless, Lifebreath 155 ECM ERV</t>
  </si>
  <si>
    <t>5.7 kW</t>
  </si>
  <si>
    <t>SunDrum solar heater</t>
  </si>
  <si>
    <t>Edgewater</t>
  </si>
  <si>
    <t>Florida</t>
  </si>
  <si>
    <t>South East</t>
  </si>
  <si>
    <t>HERS 49 (w/o PV)</t>
  </si>
  <si>
    <t>2x4, 16" on center, R-13 batt, R-3 exterior rigid insulation, cement lap siding</t>
  </si>
  <si>
    <t>R-38 blown-in insulation, vented</t>
  </si>
  <si>
    <t>Yes, radiant barrier</t>
  </si>
  <si>
    <t>30 year architectural shingle, 4/12 pitch, hip roof</t>
  </si>
  <si>
    <t>Double-pane, argon-filled, low-e, U=0.33, SHGC=0.18</t>
  </si>
  <si>
    <t>ERV, MERV 8 filter</t>
  </si>
  <si>
    <t>15 SEER/8 HSPF</t>
  </si>
  <si>
    <t>80 gal solar w/40 square foot collector</t>
  </si>
  <si>
    <t>Handicap accessible</t>
  </si>
  <si>
    <t>Southeast Volusia Co. Habitat for Humanity</t>
  </si>
  <si>
    <t>Minimal</t>
  </si>
  <si>
    <t>Serenbe</t>
  </si>
  <si>
    <t>Georgia</t>
  </si>
  <si>
    <t>Imery Group</t>
  </si>
  <si>
    <t>HERS 40 (w/o PV); HERS -10 (w/PV)</t>
  </si>
  <si>
    <t>R-20 open-cell spray foam plus R-6.6 coated OSB with 1.5" adhered rigid foam, above grade walls 2x6 advanced frame</t>
  </si>
  <si>
    <t>ENERGY STAR 24 gauge aluminum standing seam metal roof, waterproof membrane, R-32 open-cell spray foam on underside of roof deck, plus R-5 rigid insulation above deck</t>
  </si>
  <si>
    <t>Dual-pane, low-e, U=0.29, SHGC=0.20</t>
  </si>
  <si>
    <t>0.21 ACH50</t>
  </si>
  <si>
    <t>90% efficient ERV</t>
  </si>
  <si>
    <t>14.3 SEER/ 8.20 HSPF, 10.10 EER, mini split with 1 exterior unit and 3 interior units</t>
  </si>
  <si>
    <t>80 gal solar tank and electric backup 0.95 efficient</t>
  </si>
  <si>
    <t>63% LED, 32% CFL, two energy star ceiling fans</t>
  </si>
  <si>
    <t>Clinton</t>
  </si>
  <si>
    <t>Washington</t>
  </si>
  <si>
    <t>Clifton View Homes</t>
  </si>
  <si>
    <t>HERS 37 (w/o PV); HERS -13 (w/PV)</t>
  </si>
  <si>
    <t>ICF (R-25) below grade walls, 6.5" (R-25) SIPs above grade walls; draining house wrap, fiber cement siding</t>
  </si>
  <si>
    <t>10.25" (R-40) SIPs roof, 30# felt, composite shingles</t>
  </si>
  <si>
    <t>Triple-pane, low-e, U=0.23, SHGC=0.24</t>
  </si>
  <si>
    <t>0.65 ACH50</t>
  </si>
  <si>
    <t>Balanced ventilation with two timer-controlled MERV 19 filtered fan-powered fresh air intakes</t>
  </si>
  <si>
    <t>100% CFLs and linear fluorescents</t>
  </si>
  <si>
    <t>9.945 kW</t>
  </si>
  <si>
    <t>Garage wired for electric car charging station</t>
  </si>
  <si>
    <t>Some, about the thermal mass floor and space comfort</t>
  </si>
  <si>
    <t>Bellingham</t>
  </si>
  <si>
    <t>TC Legend Homes</t>
  </si>
  <si>
    <t>HERS 43 (w/o PV); HERS 13 (w/PV)</t>
  </si>
  <si>
    <t>6" SIPs R-26, pre-finished fiber cement siding, house wrap</t>
  </si>
  <si>
    <t>10" SIPs R-42, metal standing seam roof</t>
  </si>
  <si>
    <t>Triple-pane, U=0.20, SHGC=0.45</t>
  </si>
  <si>
    <t>0.67 ACH50</t>
  </si>
  <si>
    <t>30 cfm, 2.7W continuous exhaust fan in bathroom, spot ventilation in kitchen and utility and closet</t>
  </si>
  <si>
    <t>21.5 SEER/12HSPF, one ductless heat pump</t>
  </si>
  <si>
    <t>0.96 EF tankless condensing gas-fired water heater</t>
  </si>
  <si>
    <t>100% LED for all fixed lights</t>
  </si>
  <si>
    <t>3.2 kW</t>
  </si>
  <si>
    <t>Coupeville</t>
  </si>
  <si>
    <t>HERS 34 (w/o PV); HERS -6 (w/PV)</t>
  </si>
  <si>
    <t>Triple-pane, argon-filled, low-e, U=0.18 to 0.22 and SHGC=0.26-0.31</t>
  </si>
  <si>
    <t>1.32 ACH50</t>
  </si>
  <si>
    <t>4 timer controlled fans to bring in and exhaust air, HEPA MERV 19 filters</t>
  </si>
  <si>
    <t>Ground-source heat pump provides hot water for radiant floor heating, plus all DHW at 14.67 HSPF COP=4.3</t>
  </si>
  <si>
    <t>Ground-source heat pump with desuperheater</t>
  </si>
  <si>
    <t>10% LED, 90% CFL</t>
  </si>
  <si>
    <t>Electric car charging station not installed but roughed in</t>
  </si>
  <si>
    <t>Yes, specifically about ZNE design, builder education</t>
  </si>
  <si>
    <t>Greenbank</t>
  </si>
  <si>
    <t>HERS 37 (w/o PV); HERS -5 (w/PV)</t>
  </si>
  <si>
    <t>Composite shingles, 10 1/4" SIPs (R-40), 30# felt</t>
  </si>
  <si>
    <t>6.5" SIPs (R-25), draining house wrap, fiber cement siding</t>
  </si>
  <si>
    <t>5 5/8" SIPs (R-26), corrugated house wrap</t>
  </si>
  <si>
    <t>9 3/8" (R-41) SIPs and 11 3/8" (R-50) SIPs</t>
  </si>
  <si>
    <t>Triple-pane, low-e, U=0.18-0.22, SGHC=0.22</t>
  </si>
  <si>
    <t>0.96 ACH50</t>
  </si>
  <si>
    <t>Exhaust fan in bathroom, HEPA filter for passive makeup air or fan-powered to provide nighttime ventilation cooling</t>
  </si>
  <si>
    <t>Ground-source heat pump preheats water for electric tank heater year round at a COP of 4.5</t>
  </si>
  <si>
    <t>7.14 kW, available roof space for 7 kW more</t>
  </si>
  <si>
    <t>Wiring for future electric car charger</t>
  </si>
  <si>
    <t>Port Hadlock</t>
  </si>
  <si>
    <t>HERS 39 (w/o PV); -12 (w/PV)</t>
  </si>
  <si>
    <t>HERS 38 (w/o PV); -9 (w/PV)</t>
  </si>
  <si>
    <t>Incremental Cost</t>
  </si>
  <si>
    <t>Builders added cost over 2012 WSEC $24,000 (w/o PV), $53,530 (w/PV)</t>
  </si>
  <si>
    <t>Builder's added cost over 2012 WSEC $29,000 (w/o PV), $62,500 (w/PV)</t>
  </si>
  <si>
    <t>N</t>
  </si>
  <si>
    <t>Some, no direct quotes</t>
  </si>
  <si>
    <t>2 (plus basement)</t>
  </si>
  <si>
    <t>6.5" SIPs (R-25), corrugated house wrap</t>
  </si>
  <si>
    <t>10 1/4" SIPs (R-40)</t>
  </si>
  <si>
    <t>1.7 ACH50</t>
  </si>
  <si>
    <t>Fresh air intake fan, programmable timer, continuous bath exhaust fan, 240 cfm, MERV 19 HEPA filter</t>
  </si>
  <si>
    <t>Ait-to-water heat pump (COP 4.1, 4.4)</t>
  </si>
  <si>
    <t>7.56 kW</t>
  </si>
  <si>
    <t>Electric car charging circuit in garage</t>
  </si>
  <si>
    <t>Seattle</t>
  </si>
  <si>
    <t>Dwell Development LLC</t>
  </si>
  <si>
    <t>HERS 45 (w/o PV)</t>
  </si>
  <si>
    <t>3, plus rooftop deck</t>
  </si>
  <si>
    <t>Double-stud w/14" blown cellulose (R-45), fiber cement siding, liquid-applied air-and weather resistant barrier applied to OSB</t>
  </si>
  <si>
    <t>Unvented flat roof w/2" closed-cell polyurethane foam sprayed against underside of OSB sheathing, plus 18" blown cellulose in roof truss (R-60)</t>
  </si>
  <si>
    <t>Triple-paned, low-e, U=0.11-0.17, SHGC=0.49-0.62</t>
  </si>
  <si>
    <t>HRV with MERV 8 filter</t>
  </si>
  <si>
    <t>10.6 HSPF/23 SEER ductless minisplit with one inside unit</t>
  </si>
  <si>
    <t>96% AFUE gas on-demand water heater</t>
  </si>
  <si>
    <t>Manifold plumbing distribution</t>
  </si>
  <si>
    <t>Induction cooktop</t>
  </si>
  <si>
    <t>100% construction debris recycling</t>
  </si>
  <si>
    <t>Some, about air sealing and ZNE marketing/sales</t>
  </si>
  <si>
    <t>HERS 55 (w/o PV), HERS 25 (w/PV)</t>
  </si>
  <si>
    <t>2x8 stud walls, dense pack cellulose (R-27), OSB sheathing, smart house wrap, reclaimined metal and fiber cement panel siding</t>
  </si>
  <si>
    <t>R-70-90</t>
  </si>
  <si>
    <t>Metal roofing, thermoplastic polyolefin membrane</t>
  </si>
  <si>
    <t>Triple-pane, argon-filled, low-e, U=0.22</t>
  </si>
  <si>
    <t>Continuous HRV</t>
  </si>
  <si>
    <t>Tankless on-demand gas-fired boiler (EE 0.93)</t>
  </si>
  <si>
    <t>In-floor radiant heat</t>
  </si>
  <si>
    <t>20% LED, 80% CFL</t>
  </si>
  <si>
    <t>7.39 kW</t>
  </si>
  <si>
    <t>On-demand recirc pump, EMS, detached garage</t>
  </si>
  <si>
    <t>Some, noting many of his buyers buy for the aesthetic rather than purely the efficiency, also about the state-based financial incentives for PV</t>
  </si>
  <si>
    <t>Yes, direct quote paragraph at the end of the case study.</t>
  </si>
  <si>
    <t>Yes, from the builder perspective</t>
  </si>
  <si>
    <t>HERS 34 (w/o PV); HERS -12 (w/PV)</t>
  </si>
  <si>
    <t>Builder's added cost of 2012 IECC: NA</t>
  </si>
  <si>
    <t>Builder's Added Cost over 2012 IECC $7-11/ft2 (w/o PV), $21-25/ft2 (w/PV)</t>
  </si>
  <si>
    <t>8" SIPs (R-30), house wrap, fiber cement siding</t>
  </si>
  <si>
    <t>12" (R-46) SIPs, standing seam steel roofing</t>
  </si>
  <si>
    <t>12" (R-46) SIPs</t>
  </si>
  <si>
    <t>Triple-pane, argon-filled, low-e, U=0.16, SHGC=0.50</t>
  </si>
  <si>
    <t>0.64 ACH50</t>
  </si>
  <si>
    <t>HRV, 4" earth tube</t>
  </si>
  <si>
    <t>Yes</t>
  </si>
  <si>
    <t>9.9 kW</t>
  </si>
  <si>
    <t>EMS, electric car charger</t>
  </si>
  <si>
    <t>HERS 42 (w/o PV); HERS -1 (w/PV)</t>
  </si>
  <si>
    <t>6" SIPs (R-6), pre-finished fiber cement siding, house wrap</t>
  </si>
  <si>
    <t>12" SIPs (R-46), metal standing seam roof</t>
  </si>
  <si>
    <t>0.97 ACH50</t>
  </si>
  <si>
    <t>Continuous exhaust fan in laundry, HEPA filtered fresh air intake, switch-controlled bath exhaust fans</t>
  </si>
  <si>
    <t>5 ton air to water heat pump, COP 4.5, provides hot water for radiant floors and pre-heats DHW 50-gal electric tank stores water and boosts temp</t>
  </si>
  <si>
    <t>Heat pump</t>
  </si>
  <si>
    <t>9.7 kW</t>
  </si>
  <si>
    <t>Electric car charging station</t>
  </si>
  <si>
    <t>"The…upgrades added about $20,000 to the cost of the $700,000 home (a typical price for a home in this…neighborhood). The PV system added another $40k, however the homeowners will receive the federal tax incentive of 30% of the cost of the system and because the system was manufacturered in WA they will also get a production credit of $5,000 per year from WA state refunded through the local power company."     With the incentives and zero power bills the upgrades should pay for themselves within 5 years.</t>
  </si>
  <si>
    <t>Yes, about cost</t>
  </si>
  <si>
    <t>4C</t>
  </si>
  <si>
    <t>6.5" SIPs (R-26), corrugated house wrap, fiber cement siding</t>
  </si>
  <si>
    <t>10 1/4" SIPs (R-41)</t>
  </si>
  <si>
    <t>Triple-pane, argon-filled, low-e, U=0.15-0.20, SHGC=0.50</t>
  </si>
  <si>
    <t>0.56 ACH50</t>
  </si>
  <si>
    <t>Timer controlled fans, HEPA MERV 19 filters</t>
  </si>
  <si>
    <t xml:space="preserve">3-ton air to water heat pump COP3.0-5.5, 9.2 HSPF, </t>
  </si>
  <si>
    <t>Heat pump provides radiant heat for 1st floor</t>
  </si>
  <si>
    <t>Heat pump preheats water for electric storage tank heater</t>
  </si>
  <si>
    <t>6.44 kW</t>
  </si>
  <si>
    <t>Cost to build was $124/ft2 (or $114 if you count the rebates and incentives), whereas the avg new construction res in Seattle is $200/ft2. The $124/ft2 includes costs for design, construction, materials, PV system, taxes, and permits (which totaled $237,000, including $32,696 for the PV system before rebates). The land cost is $180,000. After subtracting a $9k federal tax credit for the PV system, and $9k for state solar production credits (paid out over 9 years), the total came to about $399,000.</t>
  </si>
  <si>
    <t>Yes, some good quotes about satisfaction, concerns, and performance</t>
  </si>
  <si>
    <t>Builder's added cost over 2006 IECC $20,000 (w/o PV), $37,660 (w/PV)</t>
  </si>
  <si>
    <t>Builder's Added Cost over 2009 IECC: $30,000 (w/o PV), or $90,000 (w/PV)</t>
  </si>
  <si>
    <t>Builder's added cost over 2009 IECC: $10,000 (w/o PV)</t>
  </si>
  <si>
    <t>Builder's added cost over California code: $50,000 (w/o PV), $65,000 (w/PV)</t>
  </si>
  <si>
    <t>Builder's added cost over 2012 IECC: $4,300 (w/o PV)</t>
  </si>
  <si>
    <t>Builder's added cost over 2009 IECC: $42,000 (w/o PV); $54,402 (w/PV)</t>
  </si>
  <si>
    <t>Builder's added cost over builder's standard (ENERGY STAR 3.1) = &lt;$7,000 (includes the cost of the solar water heater)</t>
  </si>
  <si>
    <t>Phoenix</t>
  </si>
  <si>
    <t>HERS 58 (w/o PV); HERS 38 (w/PV)</t>
  </si>
  <si>
    <t>Builder: Dave Everson, info@mandalayhomes.com, 602-864-3800</t>
  </si>
  <si>
    <t>2x4, 24" on center, 3/5" closed cell spray foam (R-13), housewrap, plus 1" open cell rigid foam and 1 coat stucco</t>
  </si>
  <si>
    <t>5.5" (R-20) closed cell spray foam insulation along underside of roof deck for an unvented, insulated attic</t>
  </si>
  <si>
    <t>Double-pane, low-e, U=0.34, SHGC=0.18</t>
  </si>
  <si>
    <t>2.56 ACH50</t>
  </si>
  <si>
    <t>ASHRAE 62.2 compliance fresh air intake with solar system, kitchen exhaust fan, timered bath exhaust fans</t>
  </si>
  <si>
    <t>R-6 flex ducts in conditioned attic</t>
  </si>
  <si>
    <t>14 SEER, 8.2 HSPF</t>
  </si>
  <si>
    <t>Solar air over water coil in attic, with a 150 gal tank with backup electric element in garage</t>
  </si>
  <si>
    <t>100% high efficiency LED and fluorescent</t>
  </si>
  <si>
    <t>1.56 kW combo system for PV/water heating/space heating/ventilation</t>
  </si>
  <si>
    <t>Yes some, about desgin process and intro to ZNE concepts</t>
  </si>
  <si>
    <t>Glendale</t>
  </si>
  <si>
    <t>HERS 52 (w/o PV); HERS -2 (w/PV)</t>
  </si>
  <si>
    <t>Builder's added cost over 2012 IECC: without PV $3-4/ft2, with PV $4-5/ft2</t>
  </si>
  <si>
    <t>Builder: Geoff Farrell, geoff@mandalayhomes.com, 928-277-4817</t>
  </si>
  <si>
    <t>2x6, 16" on center, 3.5" spray foam (R-14), exterior rigid foam (R-4), housewrap, stucco</t>
  </si>
  <si>
    <t>Concrete tile</t>
  </si>
  <si>
    <t>Unvented, open cell spray foan on underside of roof (R-31)</t>
  </si>
  <si>
    <t>Double-pane, U=0.3, SHGC=0.22</t>
  </si>
  <si>
    <t>1.66 ACH50</t>
  </si>
  <si>
    <t>Continuous ERV</t>
  </si>
  <si>
    <t>15 SEER AC</t>
  </si>
  <si>
    <t>95% tankless water heater</t>
  </si>
  <si>
    <t>EMS, pre-wired for electric car charger</t>
  </si>
  <si>
    <t>92 AFUE gas furnace</t>
  </si>
  <si>
    <t>R-6 uninsulated and sealed flux ducts</t>
  </si>
  <si>
    <t>Yes, about cost considerations and relative affordability of achieving high performance homes in production building</t>
  </si>
  <si>
    <t>Yes, some, via builder comments</t>
  </si>
  <si>
    <t>Charlottesville</t>
  </si>
  <si>
    <t>Virginia</t>
  </si>
  <si>
    <t>East Central</t>
  </si>
  <si>
    <t>Promethean Homes LLC</t>
  </si>
  <si>
    <t>HERS 33 (w/o PV)</t>
  </si>
  <si>
    <t>Builder: Daniel Ernst, prometheanhomes@gmail.com, (540)416-3590</t>
  </si>
  <si>
    <t>2x6 advanced framed, R-21 cellulose insulation, housewrap, 2" rigid mineral wool insulation, fiber cement siding</t>
  </si>
  <si>
    <t>Vented attive w/23" (R-70) blown cellulose on ceiling deck, 2x10 rafters, rigid plywood air barrier at attic floor</t>
  </si>
  <si>
    <t>0.26 ACH50</t>
  </si>
  <si>
    <t>ERV with MERV 12 filter</t>
  </si>
  <si>
    <t>2 slim-duct heat pumps, 21 SEER, 12.2 HSPF</t>
  </si>
  <si>
    <t>Rigid metal and flex ducts inside conditioned space</t>
  </si>
  <si>
    <t>ENERGY STAR heat pump water heater, 2.4 EF</t>
  </si>
  <si>
    <t>85% LED, 10% tub fluorescent, 5% incandescent</t>
  </si>
  <si>
    <t>Atlanta</t>
  </si>
  <si>
    <t>Heirloom Design Build</t>
  </si>
  <si>
    <t>HERS 50 (w/o PV)</t>
  </si>
  <si>
    <t>Builder's added cost over 2009 IECC: $40,000 (w/o PV)</t>
  </si>
  <si>
    <t>Builder: David Radlmann, daver@heirloomdesignbuild.com, (404) 537-1827</t>
  </si>
  <si>
    <t>2x6 advanced framed, 16" on center, housewrap, fiber cement siding</t>
  </si>
  <si>
    <t>Unvented, insulated on underside of roof deck, open-cell spray foam (R-28)</t>
  </si>
  <si>
    <t>ES-rated asphalt shingles, ice and water sheild</t>
  </si>
  <si>
    <t>Double-pan, low-e, U=0.35, SHGC=0.30</t>
  </si>
  <si>
    <t>1.9 ACH50</t>
  </si>
  <si>
    <t>ERV and a MERV 16 filter</t>
  </si>
  <si>
    <t>22.8 SEER HP, 12.5 HSPF</t>
  </si>
  <si>
    <t>Yes, some, via builder comments about other ZNE homes they've done</t>
  </si>
  <si>
    <t>Yes, about homeowner health considerations, asthma, etc.</t>
  </si>
  <si>
    <t>0.92 EF electric storage water heater, 85-gal tank</t>
  </si>
  <si>
    <t>Simpsonville</t>
  </si>
  <si>
    <t>South Carolina</t>
  </si>
  <si>
    <t>Addison Homes</t>
  </si>
  <si>
    <t>HERS 41 (w/o PV)</t>
  </si>
  <si>
    <t>Builder's added cost over 2006 IECC $10,000 (w/o PV)</t>
  </si>
  <si>
    <t>Builder: Todd Usher, todd@addison-homes.com, (864) 449-3900</t>
  </si>
  <si>
    <t>2x4, 16" on center, 1" XPS (R-5) over OSB and fiberglass batt (R-13)</t>
  </si>
  <si>
    <t>Vented, blow-in fiberglass (R-38), raised hell trusses, air sealed top plates</t>
  </si>
  <si>
    <t>Double-pane, low-e, U=0.29, SHGC=0.21</t>
  </si>
  <si>
    <t>1.65 ACH50</t>
  </si>
  <si>
    <t>Fresh air ducted to return side of air handler, MERV 16 filter</t>
  </si>
  <si>
    <t>In conditioned space</t>
  </si>
  <si>
    <t>17 SEER, 9.2 HSPF</t>
  </si>
  <si>
    <t>25% LED, 60% CFL</t>
  </si>
  <si>
    <t>Two 98% gas tankless WHs</t>
  </si>
  <si>
    <t>8 kW</t>
  </si>
  <si>
    <t>North Cape May</t>
  </si>
  <si>
    <t>New Jersey</t>
  </si>
  <si>
    <t>John Hubert Associates</t>
  </si>
  <si>
    <t>HERS 46 (w/o PV), HERS 9 (w/PV)</t>
  </si>
  <si>
    <t>Builder: jhubert@studio-jha.com, (215) 886-0429</t>
  </si>
  <si>
    <t>2x6, 24" on center, with R-23 fiberglass batt in cavity plus R-3.6 rigid foam insulated coated OSB taped at seams for drainage plane and air barrier</t>
  </si>
  <si>
    <t>Cathedral ceiling with 12" I-joists, insulated under roof deck with 3" of closed-cell spray foam plus R-30 fiberglass batt, roof deck is coated OSB sheathing with water resistant coating for drainage plane and air barrier</t>
  </si>
  <si>
    <t>Double-pane, argon-fill, low-e, U=0.30, SHGC=0.28</t>
  </si>
  <si>
    <t>1.4 ACH50</t>
  </si>
  <si>
    <t>HRV, bath exhaust and kitchen fans vent to exterior</t>
  </si>
  <si>
    <t>Two-stage, 17.5 SEER, 9.25 HSPF, R-8 insulated ducts and air handlers inside thermal envelope</t>
  </si>
  <si>
    <t>Solar water heating with 120 gal tank, EF=0.80</t>
  </si>
  <si>
    <t>93% LED and CFL, 7% incandescent</t>
  </si>
  <si>
    <t>6.5 kW with high efficiency inverters and 468 ft2 panel array</t>
  </si>
  <si>
    <t>Russellville</t>
  </si>
  <si>
    <t>Alabama</t>
  </si>
  <si>
    <t>Southern Energy Homes, Inc.</t>
  </si>
  <si>
    <t>HERS 57 (w/o PV)</t>
  </si>
  <si>
    <t>Builder: David Brewer, david.brewer@claytonhomes.com, (205) 489-3433</t>
  </si>
  <si>
    <t>2x4 16" on center, R-13 unfaced fiberglass batt, 1" (R-5) XPS rigid foam sheathing with taped seams, NO housewrap</t>
  </si>
  <si>
    <t>Double-pane, argon-fill, low-e, U=0.27, SHGC=0.33</t>
  </si>
  <si>
    <t>3.85 ACH50</t>
  </si>
  <si>
    <t>Continuous exhaust</t>
  </si>
  <si>
    <t>1 mini split ductless heat pump (22 SEER, 12 HSPF)</t>
  </si>
  <si>
    <t>0.93 electric storage, 30 gal tank</t>
  </si>
  <si>
    <t>Manufactured home</t>
  </si>
  <si>
    <t>Climate Descriptor</t>
  </si>
  <si>
    <t>Climate (IECC #)</t>
  </si>
  <si>
    <t>Marine</t>
  </si>
  <si>
    <t>3C</t>
  </si>
  <si>
    <t>Hot Humid</t>
  </si>
  <si>
    <t>Cold</t>
  </si>
  <si>
    <t>Mixed Dry</t>
  </si>
  <si>
    <t>4B</t>
  </si>
  <si>
    <t>5A</t>
  </si>
  <si>
    <t>3A</t>
  </si>
  <si>
    <t>Mixed Humid</t>
  </si>
  <si>
    <t>Hot Dry</t>
  </si>
  <si>
    <t>2B</t>
  </si>
  <si>
    <t>4A</t>
  </si>
  <si>
    <t>New Fairfield</t>
  </si>
  <si>
    <t>6A</t>
  </si>
  <si>
    <t>2A</t>
  </si>
  <si>
    <t>Triple-pane, argon-filled, low-e, U=0.15-.22, SHGC =0.24-42</t>
  </si>
  <si>
    <t>Asphalt shingles, ice and water sheild on low pitches, edges, and valleys, 30# felt</t>
  </si>
  <si>
    <t>R-54.6 blown fiberglass dense packed at eaves</t>
  </si>
  <si>
    <t>Air-to-water heat pump (COP 4.1, 4.4)</t>
  </si>
  <si>
    <t>Triple-pane, argon-filled, low-e, U=0.14-0.14, SHGC=0.22-0.51</t>
  </si>
  <si>
    <t>Triple-pane, low-e, U=0.097, SHGC=0.62</t>
  </si>
  <si>
    <t>3B</t>
  </si>
  <si>
    <t>Pacific</t>
  </si>
  <si>
    <t>Southeast</t>
  </si>
  <si>
    <t>CA, OR, WA</t>
  </si>
  <si>
    <t>Continental Cold</t>
  </si>
  <si>
    <t>CT, RI, NE, MN, IL, MA, NJ</t>
  </si>
  <si>
    <t>GA, AL, FL, SC, VA</t>
  </si>
  <si>
    <t>Walls</t>
  </si>
  <si>
    <t>Water Heating</t>
  </si>
  <si>
    <t>Space Heating/ Cooling</t>
  </si>
  <si>
    <t>Renewable Energy</t>
  </si>
  <si>
    <t>-Generally no system in place, but most "solar ready"</t>
  </si>
  <si>
    <t>CA</t>
  </si>
  <si>
    <t>MN</t>
  </si>
  <si>
    <t>CT</t>
  </si>
  <si>
    <t>NE</t>
  </si>
  <si>
    <t>RI</t>
  </si>
  <si>
    <t>TX</t>
  </si>
  <si>
    <t>AZ</t>
  </si>
  <si>
    <t>IL</t>
  </si>
  <si>
    <t>OR</t>
  </si>
  <si>
    <t>NM</t>
  </si>
  <si>
    <t>MA</t>
  </si>
  <si>
    <t>FL</t>
  </si>
  <si>
    <t>GA</t>
  </si>
  <si>
    <t>WA</t>
  </si>
  <si>
    <t>VA</t>
  </si>
  <si>
    <t>SC</t>
  </si>
  <si>
    <t>NJ</t>
  </si>
  <si>
    <t>AL</t>
  </si>
  <si>
    <t>3C, 4C</t>
  </si>
  <si>
    <t>5A, 6A</t>
  </si>
  <si>
    <t>3A, 4A</t>
  </si>
  <si>
    <t>Chris Trolle, ctrolle@bpcgreenbuilders.com, 203-416-6399</t>
  </si>
  <si>
    <t>-2x6 advanced wood framing common
-Varied cavity insulation types
-Some with exterior rigid foam sheathing</t>
  </si>
  <si>
    <t>-Advanced wood framing common, including double stud walls
-Most with either spray foam cavity insulation or exterior rigid foam sheathing</t>
  </si>
  <si>
    <t>States</t>
  </si>
  <si>
    <t>Climate</t>
  </si>
  <si>
    <t>-About half with traditional vented attics
-About half with spray foam applied under roof deck</t>
  </si>
  <si>
    <t>Roof/Attic</t>
  </si>
  <si>
    <t xml:space="preserve">-Vented attic design with &gt; R60 blown-in cellulose </t>
  </si>
  <si>
    <t>-&gt; 50% with some type of electric heat pump
-One-quarter with gas tankless units</t>
  </si>
  <si>
    <t>-50% with heat pump water heaters
-25% with other fuels (gas, propane, and solar)</t>
  </si>
  <si>
    <t>-Eclectic mix of gas tankless, electric heat pump water heaters, solar, electric storage systems</t>
  </si>
  <si>
    <t>-&gt; 60% with electric heat pumps
-25% with gas furnace and electric AC</t>
  </si>
  <si>
    <t>-50% with air source heat pumps
-25% with electric ductless mini-split heat pumps</t>
  </si>
  <si>
    <t>-&gt;60% with electric ductless mini-split or air to water heat pump
-50% with a heat recovery ventilator (HRV)</t>
  </si>
  <si>
    <t>-75% with 6-10 kW PV systems</t>
  </si>
  <si>
    <t>-Mostly none</t>
  </si>
  <si>
    <t>Northeast and        Midwest</t>
  </si>
  <si>
    <t>HERS 37 (w/o PV); HERS -1 (w/PV)</t>
  </si>
  <si>
    <t>Charles Thomas Homes</t>
  </si>
  <si>
    <t>River Forest</t>
  </si>
  <si>
    <t>-Advanced wall systems common, including structurally insulated panels (SIPs)</t>
  </si>
  <si>
    <t>-Unvented; vaulted ceilings or un-vented semi-conditioned attics with insulation at roof deck, SIPs</t>
  </si>
  <si>
    <t>Boiler</t>
  </si>
  <si>
    <t>Total</t>
  </si>
  <si>
    <t>Electric Heat Pump</t>
  </si>
  <si>
    <t>mCHP</t>
  </si>
  <si>
    <t>flex ducts in insulated attic</t>
  </si>
  <si>
    <t>19 SEER HVAC unit with 4 zones</t>
  </si>
  <si>
    <t>for radiant floor heat; desuperheater for</t>
  </si>
  <si>
    <t>domestic hot water</t>
  </si>
  <si>
    <t>Furnace/Boiler</t>
  </si>
  <si>
    <t>2-ton ground-source heat pump for radiant floor heat; desuperheater for domestic hot water</t>
  </si>
  <si>
    <t>hot water for radiant floor heating of 1st and</t>
  </si>
  <si>
    <t>2nd floor plus all domestic hot water at</t>
  </si>
  <si>
    <t>variable speed; rigid metal HVAC ducts in</t>
  </si>
  <si>
    <t>conditioned space; 14.5 SEER.</t>
  </si>
  <si>
    <t>Air-source heat pump with variable speed; 14.5 SEER</t>
  </si>
  <si>
    <t>Ground-source heat pump provides hot water for radiant floor heating (COP=4.3, HSPF=14.67)</t>
  </si>
  <si>
    <t>for radiant floor heat on main floor</t>
  </si>
  <si>
    <t>2-ton ground-source heat pump for radiant floor heat</t>
  </si>
  <si>
    <t>Air-to-water heat pump (COP 4.1)</t>
  </si>
  <si>
    <t>Air-to-water heat pump (COP 4.4)</t>
  </si>
  <si>
    <t>DHW</t>
  </si>
  <si>
    <t>Heat</t>
  </si>
  <si>
    <t>18.8 SEER/9.2 HSPF heat pump</t>
  </si>
  <si>
    <t>90% AFUE propane boiler with 40-gal tank for 1st floor radiant heat and domestic hot water</t>
  </si>
  <si>
    <t>Tankless</t>
  </si>
  <si>
    <t>95% efficient tankless water heater</t>
  </si>
  <si>
    <t>water heater, 0.94 energy factor</t>
  </si>
  <si>
    <t>Natural gas, condensing tankless, .94 EF</t>
  </si>
  <si>
    <t>Air-to-water heat pump, COP 4.4 for radiant heating and domestic hot water</t>
  </si>
  <si>
    <t>radiant in-floor heating system and also provides domestic hot water</t>
  </si>
  <si>
    <t>Fully modulating 95% efficient, 110,000-Btu natural gas boiler for radiant heating and domestic hot water</t>
  </si>
  <si>
    <t>0.94 AFUE, gas condensing two-stage furnace (part of dual fuel heat pump package)</t>
  </si>
  <si>
    <t>Tankless on-demand gas-fired boiler</t>
  </si>
  <si>
    <t>96% efficient tankless water heater supporting hydronic heating and domestic hot water</t>
  </si>
  <si>
    <t>bu</t>
  </si>
  <si>
    <t>Heat pump (combined w space conditioning)</t>
  </si>
  <si>
    <t>Electric hpwh</t>
  </si>
  <si>
    <t>Electric storage</t>
  </si>
  <si>
    <t>Solar</t>
  </si>
  <si>
    <t>Electric HPWH backup</t>
  </si>
  <si>
    <t>Two preheating electric storage backup instead of desuperheater</t>
  </si>
  <si>
    <t>Not counting backup for mCHP</t>
  </si>
  <si>
    <t>Not counting backups</t>
  </si>
  <si>
    <t>One w condensing storage unit backup. Others electric</t>
  </si>
  <si>
    <t>Boiler (combined with DHW)</t>
  </si>
  <si>
    <t>92-95% AFUE; 1 used in conjunction with dual fuel heat pump package</t>
  </si>
  <si>
    <t>Hydronic coil (combined with DHW)</t>
  </si>
  <si>
    <t>mCHP (trigen)</t>
  </si>
  <si>
    <t>Mix of conventional, mini-split ductless, ground-source (not counting 3 used in conjunction with gas appliances)</t>
  </si>
  <si>
    <t>Hybrid gas/electric heat pump</t>
  </si>
  <si>
    <t>2 boilers installed in conjunction w electric heat pump one dual-fuel heat pump (furnace + heat pump) and also providig DHW</t>
  </si>
  <si>
    <t>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</si>
</sst>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b/>
      <sz val="13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1F497D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medium">
        <color theme="2" tint="-0.499984740745262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 vertical="top"/>
    </xf>
    <xf numFmtId="0" fontId="2" fillId="0" borderId="0" xfId="0" applyFont="1"/>
    <xf numFmtId="0" fontId="1" fillId="0" borderId="3" xfId="0" applyFont="1" applyBorder="1" applyAlignment="1">
      <alignment horizontal="left"/>
    </xf>
    <xf numFmtId="0" fontId="1" fillId="0" borderId="3" xfId="0" applyFont="1" applyBorder="1"/>
    <xf numFmtId="0" fontId="0" fillId="3" borderId="3" xfId="0" applyFill="1" applyBorder="1"/>
    <xf numFmtId="49" fontId="0" fillId="0" borderId="3" xfId="0" applyNumberFormat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3" fillId="4" borderId="3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3" fontId="0" fillId="0" borderId="1" xfId="0" applyNumberFormat="1" applyBorder="1" applyAlignment="1">
      <alignment horizontal="center" vertical="top"/>
    </xf>
    <xf numFmtId="3" fontId="0" fillId="0" borderId="2" xfId="0" applyNumberForma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17" fontId="0" fillId="0" borderId="0" xfId="0" applyNumberFormat="1" applyAlignment="1">
      <alignment horizontal="center" vertical="top"/>
    </xf>
    <xf numFmtId="49" fontId="0" fillId="0" borderId="1" xfId="0" applyNumberForma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abSelected="1" zoomScale="90" zoomScaleNormal="90" workbookViewId="0">
      <pane ySplit="1" topLeftCell="A2" activePane="bottomLeft" state="frozen"/>
      <selection activeCell="C1" sqref="C1"/>
      <selection pane="bottomLeft" sqref="A1:F37"/>
    </sheetView>
  </sheetViews>
  <sheetFormatPr defaultColWidth="9" defaultRowHeight="15" x14ac:dyDescent="0.25"/>
  <cols>
    <col min="1" max="1" width="4.42578125" style="18" bestFit="1" customWidth="1"/>
    <col min="2" max="2" width="25.28515625" style="3" bestFit="1" customWidth="1"/>
    <col min="3" max="3" width="15.28515625" style="18" bestFit="1" customWidth="1"/>
    <col min="4" max="4" width="12" style="18" customWidth="1"/>
    <col min="5" max="5" width="13.140625" style="18" customWidth="1"/>
    <col min="6" max="6" width="21" style="3" customWidth="1"/>
    <col min="7" max="7" width="11" style="18" customWidth="1"/>
    <col min="8" max="8" width="9" style="3"/>
    <col min="9" max="9" width="18.5703125" style="3" bestFit="1" customWidth="1"/>
    <col min="10" max="10" width="35" style="3" customWidth="1"/>
    <col min="11" max="11" width="14" style="18" customWidth="1"/>
    <col min="12" max="12" width="20" style="3" bestFit="1" customWidth="1"/>
    <col min="13" max="13" width="20.28515625" style="3" customWidth="1"/>
    <col min="14" max="14" width="12.85546875" style="3" customWidth="1"/>
    <col min="15" max="15" width="14.5703125" style="3" customWidth="1"/>
    <col min="16" max="16" width="14.140625" style="3" customWidth="1"/>
    <col min="17" max="16384" width="9" style="3"/>
  </cols>
  <sheetData>
    <row r="1" spans="1:16" ht="60" x14ac:dyDescent="0.25">
      <c r="A1" s="2" t="s">
        <v>42</v>
      </c>
      <c r="B1" s="1" t="s">
        <v>0</v>
      </c>
      <c r="C1" s="2" t="s">
        <v>30</v>
      </c>
      <c r="D1" s="2" t="s">
        <v>31</v>
      </c>
      <c r="E1" s="2" t="s">
        <v>1</v>
      </c>
      <c r="F1" s="1" t="s">
        <v>39</v>
      </c>
      <c r="G1" s="2" t="s">
        <v>2</v>
      </c>
      <c r="H1" s="1" t="s">
        <v>3</v>
      </c>
      <c r="I1" s="1" t="s">
        <v>5</v>
      </c>
      <c r="J1" s="1" t="s">
        <v>364</v>
      </c>
      <c r="K1" s="2" t="s">
        <v>78</v>
      </c>
      <c r="L1" s="1" t="s">
        <v>4</v>
      </c>
      <c r="M1" s="1" t="s">
        <v>88</v>
      </c>
      <c r="N1" s="1" t="s">
        <v>89</v>
      </c>
      <c r="O1" s="1" t="s">
        <v>90</v>
      </c>
      <c r="P1" s="1" t="s">
        <v>91</v>
      </c>
    </row>
    <row r="2" spans="1:16" ht="30" x14ac:dyDescent="0.25">
      <c r="A2" s="30">
        <v>1</v>
      </c>
      <c r="B2" s="7" t="s">
        <v>37</v>
      </c>
      <c r="C2" s="16" t="s">
        <v>29</v>
      </c>
      <c r="D2" s="16" t="s">
        <v>32</v>
      </c>
      <c r="E2" s="16" t="s">
        <v>33</v>
      </c>
      <c r="F2" s="7" t="s">
        <v>40</v>
      </c>
      <c r="G2" s="16">
        <v>1</v>
      </c>
      <c r="H2" s="7" t="s">
        <v>34</v>
      </c>
      <c r="I2" s="7" t="s">
        <v>35</v>
      </c>
      <c r="J2" s="7"/>
      <c r="K2" s="16" t="s">
        <v>36</v>
      </c>
      <c r="L2" s="7" t="s">
        <v>38</v>
      </c>
      <c r="M2" s="7" t="s">
        <v>41</v>
      </c>
      <c r="N2" s="7" t="s">
        <v>58</v>
      </c>
      <c r="O2" s="7" t="s">
        <v>59</v>
      </c>
      <c r="P2" s="7"/>
    </row>
    <row r="3" spans="1:16" ht="30" x14ac:dyDescent="0.25">
      <c r="A3" s="16">
        <v>2</v>
      </c>
      <c r="B3" s="7" t="s">
        <v>51</v>
      </c>
      <c r="C3" s="16" t="s">
        <v>52</v>
      </c>
      <c r="D3" s="16" t="s">
        <v>53</v>
      </c>
      <c r="E3" s="16" t="s">
        <v>54</v>
      </c>
      <c r="F3" s="7" t="s">
        <v>55</v>
      </c>
      <c r="G3" s="16">
        <v>1</v>
      </c>
      <c r="H3" s="7" t="s">
        <v>34</v>
      </c>
      <c r="I3" s="7" t="s">
        <v>56</v>
      </c>
      <c r="J3" s="7" t="s">
        <v>440</v>
      </c>
      <c r="K3" s="16" t="s">
        <v>36</v>
      </c>
      <c r="L3" s="7"/>
      <c r="M3" s="7" t="s">
        <v>57</v>
      </c>
      <c r="N3" s="7" t="s">
        <v>59</v>
      </c>
      <c r="O3" s="7" t="s">
        <v>59</v>
      </c>
      <c r="P3" s="7"/>
    </row>
    <row r="4" spans="1:16" ht="45" x14ac:dyDescent="0.25">
      <c r="A4" s="30">
        <v>3</v>
      </c>
      <c r="B4" s="7" t="s">
        <v>51</v>
      </c>
      <c r="C4" s="16" t="s">
        <v>70</v>
      </c>
      <c r="D4" s="16" t="s">
        <v>71</v>
      </c>
      <c r="E4" s="16" t="s">
        <v>72</v>
      </c>
      <c r="F4" s="7" t="s">
        <v>73</v>
      </c>
      <c r="G4" s="16">
        <v>1</v>
      </c>
      <c r="H4" s="7" t="s">
        <v>34</v>
      </c>
      <c r="I4" s="7" t="s">
        <v>79</v>
      </c>
      <c r="J4" s="7"/>
      <c r="K4" s="16" t="s">
        <v>36</v>
      </c>
      <c r="L4" s="7" t="s">
        <v>87</v>
      </c>
      <c r="M4" s="7"/>
      <c r="N4" s="7"/>
      <c r="O4" s="7"/>
      <c r="P4" s="7"/>
    </row>
    <row r="5" spans="1:16" ht="60" x14ac:dyDescent="0.25">
      <c r="A5" s="16">
        <v>4</v>
      </c>
      <c r="B5" s="7" t="s">
        <v>51</v>
      </c>
      <c r="C5" s="16" t="s">
        <v>563</v>
      </c>
      <c r="D5" s="16" t="s">
        <v>71</v>
      </c>
      <c r="E5" s="16" t="s">
        <v>72</v>
      </c>
      <c r="F5" s="7" t="s">
        <v>85</v>
      </c>
      <c r="G5" s="16">
        <v>1</v>
      </c>
      <c r="H5" s="7" t="s">
        <v>34</v>
      </c>
      <c r="I5" s="7" t="s">
        <v>94</v>
      </c>
      <c r="J5" s="7"/>
      <c r="K5" s="16" t="s">
        <v>36</v>
      </c>
      <c r="L5" s="7"/>
      <c r="M5" s="7" t="s">
        <v>95</v>
      </c>
      <c r="N5" s="7" t="s">
        <v>97</v>
      </c>
      <c r="O5" s="7" t="s">
        <v>96</v>
      </c>
      <c r="P5" s="7"/>
    </row>
    <row r="6" spans="1:16" ht="60" x14ac:dyDescent="0.25">
      <c r="A6" s="16">
        <v>5</v>
      </c>
      <c r="B6" s="7" t="s">
        <v>51</v>
      </c>
      <c r="C6" s="16" t="s">
        <v>106</v>
      </c>
      <c r="D6" s="16" t="s">
        <v>71</v>
      </c>
      <c r="E6" s="16" t="s">
        <v>72</v>
      </c>
      <c r="F6" s="7" t="s">
        <v>85</v>
      </c>
      <c r="G6" s="16">
        <v>1</v>
      </c>
      <c r="H6" s="7" t="s">
        <v>243</v>
      </c>
      <c r="I6" s="7" t="s">
        <v>108</v>
      </c>
      <c r="J6" s="7" t="s">
        <v>441</v>
      </c>
      <c r="K6" s="16" t="s">
        <v>36</v>
      </c>
      <c r="L6" s="7" t="s">
        <v>605</v>
      </c>
      <c r="M6" s="7" t="s">
        <v>59</v>
      </c>
      <c r="N6" s="7" t="s">
        <v>59</v>
      </c>
      <c r="O6" s="7" t="s">
        <v>59</v>
      </c>
      <c r="P6" s="7"/>
    </row>
    <row r="7" spans="1:16" ht="75" x14ac:dyDescent="0.25">
      <c r="A7" s="16">
        <v>6</v>
      </c>
      <c r="B7" s="7" t="s">
        <v>51</v>
      </c>
      <c r="C7" s="16" t="s">
        <v>117</v>
      </c>
      <c r="D7" s="16" t="s">
        <v>118</v>
      </c>
      <c r="E7" s="16" t="s">
        <v>54</v>
      </c>
      <c r="F7" s="7" t="s">
        <v>623</v>
      </c>
      <c r="G7" s="16" t="s">
        <v>121</v>
      </c>
      <c r="H7" s="7" t="s">
        <v>34</v>
      </c>
      <c r="I7" s="7" t="s">
        <v>119</v>
      </c>
      <c r="J7" s="7" t="s">
        <v>442</v>
      </c>
      <c r="K7" s="16" t="s">
        <v>36</v>
      </c>
      <c r="L7" s="7" t="s">
        <v>86</v>
      </c>
      <c r="M7" s="7" t="s">
        <v>120</v>
      </c>
      <c r="N7" s="7" t="s">
        <v>59</v>
      </c>
      <c r="O7" s="7" t="s">
        <v>59</v>
      </c>
      <c r="P7" s="7"/>
    </row>
    <row r="8" spans="1:16" ht="75" x14ac:dyDescent="0.25">
      <c r="A8" s="16">
        <v>7</v>
      </c>
      <c r="B8" s="7" t="s">
        <v>51</v>
      </c>
      <c r="C8" s="16" t="s">
        <v>132</v>
      </c>
      <c r="D8" s="16" t="s">
        <v>71</v>
      </c>
      <c r="E8" s="16" t="s">
        <v>72</v>
      </c>
      <c r="F8" s="7" t="s">
        <v>85</v>
      </c>
      <c r="G8" s="16">
        <v>1</v>
      </c>
      <c r="H8" s="7" t="s">
        <v>34</v>
      </c>
      <c r="I8" s="7" t="s">
        <v>133</v>
      </c>
      <c r="J8" s="7"/>
      <c r="K8" s="16" t="s">
        <v>36</v>
      </c>
      <c r="L8" s="7"/>
      <c r="M8" s="7" t="s">
        <v>135</v>
      </c>
      <c r="N8" s="7" t="s">
        <v>134</v>
      </c>
      <c r="O8" s="7" t="s">
        <v>59</v>
      </c>
      <c r="P8" s="7" t="s">
        <v>156</v>
      </c>
    </row>
    <row r="9" spans="1:16" ht="75" x14ac:dyDescent="0.25">
      <c r="A9" s="16">
        <v>8</v>
      </c>
      <c r="B9" s="7" t="s">
        <v>51</v>
      </c>
      <c r="C9" s="16" t="s">
        <v>146</v>
      </c>
      <c r="D9" s="16" t="s">
        <v>147</v>
      </c>
      <c r="E9" s="16" t="s">
        <v>72</v>
      </c>
      <c r="F9" s="7" t="s">
        <v>148</v>
      </c>
      <c r="G9" s="16" t="s">
        <v>182</v>
      </c>
      <c r="H9" s="7" t="s">
        <v>34</v>
      </c>
      <c r="I9" s="7" t="s">
        <v>149</v>
      </c>
      <c r="J9" s="7"/>
      <c r="K9" s="16" t="s">
        <v>36</v>
      </c>
      <c r="L9" s="7" t="s">
        <v>86</v>
      </c>
      <c r="M9" s="7" t="s">
        <v>135</v>
      </c>
      <c r="N9" s="7" t="s">
        <v>59</v>
      </c>
      <c r="O9" s="7" t="s">
        <v>59</v>
      </c>
      <c r="P9" s="7" t="s">
        <v>156</v>
      </c>
    </row>
    <row r="10" spans="1:16" ht="60" x14ac:dyDescent="0.25">
      <c r="A10" s="16">
        <v>9</v>
      </c>
      <c r="B10" s="7" t="s">
        <v>51</v>
      </c>
      <c r="C10" s="16" t="s">
        <v>160</v>
      </c>
      <c r="D10" s="16" t="s">
        <v>161</v>
      </c>
      <c r="E10" s="16" t="s">
        <v>162</v>
      </c>
      <c r="F10" s="7" t="s">
        <v>163</v>
      </c>
      <c r="G10" s="16">
        <v>1</v>
      </c>
      <c r="H10" s="7" t="s">
        <v>34</v>
      </c>
      <c r="I10" s="7" t="s">
        <v>164</v>
      </c>
      <c r="J10" s="7"/>
      <c r="K10" s="16" t="s">
        <v>36</v>
      </c>
      <c r="L10" s="7" t="s">
        <v>86</v>
      </c>
      <c r="M10" s="7" t="s">
        <v>165</v>
      </c>
      <c r="N10" s="7" t="s">
        <v>59</v>
      </c>
      <c r="O10" s="7" t="s">
        <v>59</v>
      </c>
      <c r="P10" s="7" t="s">
        <v>166</v>
      </c>
    </row>
    <row r="11" spans="1:16" ht="60" x14ac:dyDescent="0.25">
      <c r="A11" s="30">
        <v>10</v>
      </c>
      <c r="B11" s="7" t="s">
        <v>51</v>
      </c>
      <c r="C11" s="16" t="s">
        <v>177</v>
      </c>
      <c r="D11" s="16" t="s">
        <v>178</v>
      </c>
      <c r="E11" s="16" t="s">
        <v>162</v>
      </c>
      <c r="F11" s="7" t="s">
        <v>179</v>
      </c>
      <c r="G11" s="16" t="s">
        <v>181</v>
      </c>
      <c r="H11" s="7" t="s">
        <v>34</v>
      </c>
      <c r="I11" s="7" t="s">
        <v>180</v>
      </c>
      <c r="J11" s="7"/>
      <c r="K11" s="16" t="s">
        <v>36</v>
      </c>
      <c r="L11" s="7" t="s">
        <v>86</v>
      </c>
      <c r="M11" s="7" t="s">
        <v>183</v>
      </c>
      <c r="N11" s="7" t="s">
        <v>59</v>
      </c>
      <c r="O11" s="7" t="s">
        <v>59</v>
      </c>
      <c r="P11" s="7"/>
    </row>
    <row r="12" spans="1:16" ht="60" x14ac:dyDescent="0.25">
      <c r="A12" s="16">
        <v>11</v>
      </c>
      <c r="B12" s="7" t="s">
        <v>51</v>
      </c>
      <c r="C12" s="16" t="s">
        <v>197</v>
      </c>
      <c r="D12" s="16" t="s">
        <v>32</v>
      </c>
      <c r="E12" s="16" t="s">
        <v>33</v>
      </c>
      <c r="F12" s="7" t="s">
        <v>198</v>
      </c>
      <c r="G12" s="16">
        <v>1</v>
      </c>
      <c r="H12" s="7" t="s">
        <v>34</v>
      </c>
      <c r="I12" s="7" t="s">
        <v>199</v>
      </c>
      <c r="J12" s="7" t="s">
        <v>443</v>
      </c>
      <c r="K12" s="16" t="s">
        <v>36</v>
      </c>
      <c r="L12" s="7" t="s">
        <v>86</v>
      </c>
      <c r="M12" s="7" t="s">
        <v>200</v>
      </c>
      <c r="N12" s="7" t="s">
        <v>59</v>
      </c>
      <c r="O12" s="7" t="s">
        <v>59</v>
      </c>
      <c r="P12" s="7" t="s">
        <v>201</v>
      </c>
    </row>
    <row r="13" spans="1:16" ht="60" x14ac:dyDescent="0.25">
      <c r="A13" s="16">
        <v>12</v>
      </c>
      <c r="B13" s="7" t="s">
        <v>51</v>
      </c>
      <c r="C13" s="16" t="s">
        <v>215</v>
      </c>
      <c r="D13" s="16" t="s">
        <v>161</v>
      </c>
      <c r="E13" s="16" t="s">
        <v>162</v>
      </c>
      <c r="F13" s="7" t="s">
        <v>265</v>
      </c>
      <c r="G13" s="16">
        <v>1</v>
      </c>
      <c r="H13" s="7" t="s">
        <v>34</v>
      </c>
      <c r="I13" s="7" t="s">
        <v>216</v>
      </c>
      <c r="J13" s="7"/>
      <c r="K13" s="16" t="s">
        <v>36</v>
      </c>
      <c r="L13" s="7" t="s">
        <v>86</v>
      </c>
      <c r="M13" s="7" t="s">
        <v>96</v>
      </c>
      <c r="N13" s="7" t="s">
        <v>59</v>
      </c>
      <c r="O13" s="7" t="s">
        <v>59</v>
      </c>
      <c r="P13" s="7" t="s">
        <v>217</v>
      </c>
    </row>
    <row r="14" spans="1:16" ht="60" x14ac:dyDescent="0.25">
      <c r="A14" s="16">
        <v>13</v>
      </c>
      <c r="B14" s="7" t="s">
        <v>51</v>
      </c>
      <c r="C14" s="16" t="s">
        <v>624</v>
      </c>
      <c r="D14" s="16" t="s">
        <v>228</v>
      </c>
      <c r="E14" s="16" t="s">
        <v>54</v>
      </c>
      <c r="F14" s="7" t="s">
        <v>229</v>
      </c>
      <c r="G14" s="16" t="s">
        <v>231</v>
      </c>
      <c r="H14" s="7" t="s">
        <v>243</v>
      </c>
      <c r="I14" s="7" t="s">
        <v>230</v>
      </c>
      <c r="J14" s="7" t="s">
        <v>444</v>
      </c>
      <c r="K14" s="16" t="s">
        <v>36</v>
      </c>
      <c r="L14" s="7" t="s">
        <v>86</v>
      </c>
      <c r="M14" s="7" t="s">
        <v>59</v>
      </c>
      <c r="N14" s="7" t="s">
        <v>59</v>
      </c>
      <c r="O14" s="7" t="s">
        <v>59</v>
      </c>
      <c r="P14" s="7"/>
    </row>
    <row r="15" spans="1:16" ht="60" x14ac:dyDescent="0.25">
      <c r="A15" s="16">
        <v>14</v>
      </c>
      <c r="B15" s="7" t="s">
        <v>51</v>
      </c>
      <c r="C15" s="16" t="s">
        <v>244</v>
      </c>
      <c r="D15" s="16" t="s">
        <v>245</v>
      </c>
      <c r="E15" s="16" t="s">
        <v>246</v>
      </c>
      <c r="F15" s="7" t="s">
        <v>247</v>
      </c>
      <c r="G15" s="16">
        <v>1</v>
      </c>
      <c r="H15" s="7" t="s">
        <v>243</v>
      </c>
      <c r="I15" s="7" t="s">
        <v>248</v>
      </c>
      <c r="J15" s="7" t="s">
        <v>445</v>
      </c>
      <c r="K15" s="16" t="s">
        <v>36</v>
      </c>
      <c r="L15" s="7" t="s">
        <v>86</v>
      </c>
      <c r="M15" s="7" t="s">
        <v>261</v>
      </c>
      <c r="N15" s="7" t="s">
        <v>59</v>
      </c>
      <c r="O15" s="7" t="s">
        <v>59</v>
      </c>
      <c r="P15" s="7"/>
    </row>
    <row r="16" spans="1:16" ht="60" x14ac:dyDescent="0.25">
      <c r="A16" s="16">
        <v>15</v>
      </c>
      <c r="B16" s="7" t="s">
        <v>51</v>
      </c>
      <c r="C16" s="16" t="s">
        <v>262</v>
      </c>
      <c r="D16" s="16" t="s">
        <v>263</v>
      </c>
      <c r="E16" s="16" t="s">
        <v>162</v>
      </c>
      <c r="F16" s="7" t="s">
        <v>264</v>
      </c>
      <c r="G16" s="16">
        <v>1</v>
      </c>
      <c r="H16" s="7" t="s">
        <v>34</v>
      </c>
      <c r="I16" s="7" t="s">
        <v>119</v>
      </c>
      <c r="J16" s="7"/>
      <c r="K16" s="16" t="s">
        <v>36</v>
      </c>
      <c r="L16" s="7" t="s">
        <v>86</v>
      </c>
      <c r="M16" s="7" t="s">
        <v>183</v>
      </c>
      <c r="N16" s="7" t="s">
        <v>59</v>
      </c>
      <c r="O16" s="7" t="s">
        <v>59</v>
      </c>
      <c r="P16" s="7"/>
    </row>
    <row r="17" spans="1:16" ht="211.9" customHeight="1" x14ac:dyDescent="0.25">
      <c r="A17" s="30">
        <v>16</v>
      </c>
      <c r="B17" s="7" t="s">
        <v>274</v>
      </c>
      <c r="C17" s="16" t="s">
        <v>275</v>
      </c>
      <c r="D17" s="16" t="s">
        <v>276</v>
      </c>
      <c r="E17" s="16" t="s">
        <v>72</v>
      </c>
      <c r="F17" s="7" t="s">
        <v>277</v>
      </c>
      <c r="G17" s="16">
        <v>1</v>
      </c>
      <c r="H17" s="7" t="s">
        <v>243</v>
      </c>
      <c r="I17" s="7" t="s">
        <v>278</v>
      </c>
      <c r="J17" s="7"/>
      <c r="K17" s="16" t="s">
        <v>36</v>
      </c>
      <c r="L17" s="7" t="s">
        <v>279</v>
      </c>
      <c r="M17" s="7" t="s">
        <v>59</v>
      </c>
      <c r="N17" s="7" t="s">
        <v>59</v>
      </c>
      <c r="O17" s="7" t="s">
        <v>59</v>
      </c>
      <c r="P17" s="7"/>
    </row>
    <row r="18" spans="1:16" ht="60" x14ac:dyDescent="0.25">
      <c r="A18" s="30">
        <v>17</v>
      </c>
      <c r="B18" s="7" t="s">
        <v>51</v>
      </c>
      <c r="C18" s="16" t="s">
        <v>287</v>
      </c>
      <c r="D18" s="16" t="s">
        <v>288</v>
      </c>
      <c r="E18" s="16" t="s">
        <v>289</v>
      </c>
      <c r="F18" s="7" t="s">
        <v>300</v>
      </c>
      <c r="G18" s="16">
        <v>1</v>
      </c>
      <c r="H18" s="7" t="s">
        <v>243</v>
      </c>
      <c r="I18" s="7" t="s">
        <v>290</v>
      </c>
      <c r="J18" s="7" t="s">
        <v>446</v>
      </c>
      <c r="K18" s="16" t="s">
        <v>36</v>
      </c>
      <c r="L18" s="7" t="s">
        <v>86</v>
      </c>
      <c r="M18" s="7" t="s">
        <v>301</v>
      </c>
      <c r="N18" s="7" t="s">
        <v>59</v>
      </c>
      <c r="O18" s="7" t="s">
        <v>59</v>
      </c>
      <c r="P18" s="7"/>
    </row>
    <row r="19" spans="1:16" ht="60" x14ac:dyDescent="0.25">
      <c r="A19" s="30">
        <v>18</v>
      </c>
      <c r="B19" s="7" t="s">
        <v>51</v>
      </c>
      <c r="C19" s="16" t="s">
        <v>302</v>
      </c>
      <c r="D19" s="16" t="s">
        <v>303</v>
      </c>
      <c r="E19" s="16" t="s">
        <v>289</v>
      </c>
      <c r="F19" s="7" t="s">
        <v>304</v>
      </c>
      <c r="G19" s="16">
        <v>1</v>
      </c>
      <c r="H19" s="7" t="s">
        <v>243</v>
      </c>
      <c r="I19" s="7" t="s">
        <v>305</v>
      </c>
      <c r="J19" s="7"/>
      <c r="K19" s="16" t="s">
        <v>36</v>
      </c>
      <c r="L19" s="7" t="s">
        <v>86</v>
      </c>
      <c r="M19" s="7" t="s">
        <v>59</v>
      </c>
      <c r="N19" s="7" t="s">
        <v>59</v>
      </c>
      <c r="O19" s="7" t="s">
        <v>59</v>
      </c>
      <c r="P19" s="7"/>
    </row>
    <row r="20" spans="1:16" ht="75" x14ac:dyDescent="0.25">
      <c r="A20" s="30">
        <v>19</v>
      </c>
      <c r="B20" s="7" t="s">
        <v>51</v>
      </c>
      <c r="C20" s="16" t="s">
        <v>314</v>
      </c>
      <c r="D20" s="16" t="s">
        <v>315</v>
      </c>
      <c r="E20" s="16" t="s">
        <v>246</v>
      </c>
      <c r="F20" s="7" t="s">
        <v>316</v>
      </c>
      <c r="G20" s="16">
        <v>1</v>
      </c>
      <c r="H20" s="7" t="s">
        <v>243</v>
      </c>
      <c r="I20" s="7" t="s">
        <v>317</v>
      </c>
      <c r="J20" s="7"/>
      <c r="K20" s="16" t="s">
        <v>36</v>
      </c>
      <c r="L20" s="7" t="s">
        <v>86</v>
      </c>
      <c r="M20" s="7" t="s">
        <v>59</v>
      </c>
      <c r="N20" s="7" t="s">
        <v>326</v>
      </c>
      <c r="O20" s="7" t="s">
        <v>59</v>
      </c>
      <c r="P20" s="7"/>
    </row>
    <row r="21" spans="1:16" ht="60" x14ac:dyDescent="0.25">
      <c r="A21" s="30">
        <v>20</v>
      </c>
      <c r="B21" s="7" t="s">
        <v>51</v>
      </c>
      <c r="C21" s="16" t="s">
        <v>327</v>
      </c>
      <c r="D21" s="16" t="s">
        <v>315</v>
      </c>
      <c r="E21" s="16" t="s">
        <v>246</v>
      </c>
      <c r="F21" s="7" t="s">
        <v>328</v>
      </c>
      <c r="G21" s="16">
        <v>1</v>
      </c>
      <c r="H21" s="7" t="s">
        <v>34</v>
      </c>
      <c r="I21" s="7" t="s">
        <v>329</v>
      </c>
      <c r="J21" s="7"/>
      <c r="K21" s="16" t="s">
        <v>36</v>
      </c>
      <c r="L21" s="7" t="s">
        <v>86</v>
      </c>
      <c r="M21" s="7" t="s">
        <v>59</v>
      </c>
      <c r="N21" s="7" t="s">
        <v>59</v>
      </c>
      <c r="O21" s="7" t="s">
        <v>59</v>
      </c>
      <c r="P21" s="7"/>
    </row>
    <row r="22" spans="1:16" ht="60" x14ac:dyDescent="0.25">
      <c r="A22" s="30">
        <v>21</v>
      </c>
      <c r="B22" s="7" t="s">
        <v>51</v>
      </c>
      <c r="C22" s="16" t="s">
        <v>339</v>
      </c>
      <c r="D22" s="16" t="s">
        <v>315</v>
      </c>
      <c r="E22" s="16" t="s">
        <v>246</v>
      </c>
      <c r="F22" s="7" t="s">
        <v>316</v>
      </c>
      <c r="G22" s="16">
        <v>1</v>
      </c>
      <c r="H22" s="7" t="s">
        <v>243</v>
      </c>
      <c r="I22" s="7" t="s">
        <v>340</v>
      </c>
      <c r="J22" s="7"/>
      <c r="K22" s="16" t="s">
        <v>36</v>
      </c>
      <c r="L22" s="7" t="s">
        <v>86</v>
      </c>
      <c r="M22" s="7" t="s">
        <v>348</v>
      </c>
      <c r="N22" s="7" t="s">
        <v>59</v>
      </c>
      <c r="O22" s="7" t="s">
        <v>59</v>
      </c>
      <c r="P22" s="7"/>
    </row>
    <row r="23" spans="1:16" ht="60" x14ac:dyDescent="0.25">
      <c r="A23" s="30">
        <v>22</v>
      </c>
      <c r="B23" s="7" t="s">
        <v>51</v>
      </c>
      <c r="C23" s="16" t="s">
        <v>349</v>
      </c>
      <c r="D23" s="16" t="s">
        <v>315</v>
      </c>
      <c r="E23" s="16" t="s">
        <v>246</v>
      </c>
      <c r="F23" s="7" t="s">
        <v>316</v>
      </c>
      <c r="G23" s="16">
        <v>1</v>
      </c>
      <c r="H23" s="7" t="s">
        <v>243</v>
      </c>
      <c r="I23" s="7" t="s">
        <v>350</v>
      </c>
      <c r="J23" s="7"/>
      <c r="K23" s="16" t="s">
        <v>36</v>
      </c>
      <c r="L23" s="7" t="s">
        <v>86</v>
      </c>
      <c r="M23" s="7" t="s">
        <v>59</v>
      </c>
      <c r="N23" s="7" t="s">
        <v>59</v>
      </c>
      <c r="O23" s="7" t="s">
        <v>59</v>
      </c>
      <c r="P23" s="7"/>
    </row>
    <row r="24" spans="1:16" ht="60" x14ac:dyDescent="0.25">
      <c r="A24" s="30">
        <v>23</v>
      </c>
      <c r="B24" s="7" t="s">
        <v>51</v>
      </c>
      <c r="C24" s="16" t="s">
        <v>361</v>
      </c>
      <c r="D24" s="16" t="s">
        <v>315</v>
      </c>
      <c r="E24" s="16" t="s">
        <v>246</v>
      </c>
      <c r="F24" s="7" t="s">
        <v>316</v>
      </c>
      <c r="G24" s="16">
        <v>1</v>
      </c>
      <c r="H24" s="7" t="s">
        <v>243</v>
      </c>
      <c r="I24" s="7" t="s">
        <v>363</v>
      </c>
      <c r="J24" s="7" t="s">
        <v>366</v>
      </c>
      <c r="K24" s="16" t="s">
        <v>36</v>
      </c>
      <c r="L24" s="7" t="s">
        <v>86</v>
      </c>
      <c r="M24" s="7" t="s">
        <v>96</v>
      </c>
      <c r="N24" s="7" t="s">
        <v>368</v>
      </c>
      <c r="O24" s="7" t="s">
        <v>59</v>
      </c>
      <c r="P24" s="7"/>
    </row>
    <row r="25" spans="1:16" ht="60" x14ac:dyDescent="0.25">
      <c r="A25" s="30">
        <v>24</v>
      </c>
      <c r="B25" s="7" t="s">
        <v>51</v>
      </c>
      <c r="C25" s="16" t="s">
        <v>339</v>
      </c>
      <c r="D25" s="16" t="s">
        <v>315</v>
      </c>
      <c r="E25" s="16" t="s">
        <v>246</v>
      </c>
      <c r="F25" s="7" t="s">
        <v>316</v>
      </c>
      <c r="G25" s="16">
        <v>1</v>
      </c>
      <c r="H25" s="7" t="s">
        <v>243</v>
      </c>
      <c r="I25" s="7" t="s">
        <v>362</v>
      </c>
      <c r="J25" s="7" t="s">
        <v>365</v>
      </c>
      <c r="K25" s="16" t="s">
        <v>367</v>
      </c>
      <c r="L25" s="7" t="s">
        <v>86</v>
      </c>
      <c r="M25" s="7" t="s">
        <v>96</v>
      </c>
      <c r="N25" s="7" t="s">
        <v>368</v>
      </c>
      <c r="O25" s="7" t="s">
        <v>59</v>
      </c>
      <c r="P25" s="7"/>
    </row>
    <row r="26" spans="1:16" ht="60" x14ac:dyDescent="0.25">
      <c r="A26" s="30">
        <v>25</v>
      </c>
      <c r="B26" s="7" t="s">
        <v>51</v>
      </c>
      <c r="C26" s="16" t="s">
        <v>377</v>
      </c>
      <c r="D26" s="16" t="s">
        <v>315</v>
      </c>
      <c r="E26" s="16" t="s">
        <v>246</v>
      </c>
      <c r="F26" s="7" t="s">
        <v>378</v>
      </c>
      <c r="G26" s="16">
        <v>1</v>
      </c>
      <c r="H26" s="7" t="s">
        <v>34</v>
      </c>
      <c r="I26" s="7" t="s">
        <v>379</v>
      </c>
      <c r="J26" s="7"/>
      <c r="K26" s="16" t="s">
        <v>36</v>
      </c>
      <c r="L26" s="7" t="s">
        <v>86</v>
      </c>
      <c r="M26" s="7" t="s">
        <v>390</v>
      </c>
      <c r="N26" s="7" t="s">
        <v>59</v>
      </c>
      <c r="O26" s="7" t="s">
        <v>59</v>
      </c>
      <c r="P26" s="7"/>
    </row>
    <row r="27" spans="1:16" ht="120" x14ac:dyDescent="0.25">
      <c r="A27" s="30">
        <v>26</v>
      </c>
      <c r="B27" s="7" t="s">
        <v>51</v>
      </c>
      <c r="C27" s="16" t="s">
        <v>377</v>
      </c>
      <c r="D27" s="16" t="s">
        <v>315</v>
      </c>
      <c r="E27" s="16" t="s">
        <v>246</v>
      </c>
      <c r="F27" s="7" t="s">
        <v>378</v>
      </c>
      <c r="G27" s="16">
        <v>1</v>
      </c>
      <c r="H27" s="7" t="s">
        <v>34</v>
      </c>
      <c r="I27" s="7" t="s">
        <v>391</v>
      </c>
      <c r="J27" s="7" t="s">
        <v>406</v>
      </c>
      <c r="K27" s="16" t="s">
        <v>36</v>
      </c>
      <c r="L27" s="7" t="s">
        <v>86</v>
      </c>
      <c r="M27" s="7" t="s">
        <v>402</v>
      </c>
      <c r="N27" s="7" t="s">
        <v>403</v>
      </c>
      <c r="O27" s="7" t="s">
        <v>404</v>
      </c>
      <c r="P27" s="7"/>
    </row>
    <row r="28" spans="1:16" ht="60" x14ac:dyDescent="0.25">
      <c r="A28" s="30">
        <v>27</v>
      </c>
      <c r="B28" s="7" t="s">
        <v>51</v>
      </c>
      <c r="C28" s="16" t="s">
        <v>327</v>
      </c>
      <c r="D28" s="16" t="s">
        <v>315</v>
      </c>
      <c r="E28" s="16" t="s">
        <v>246</v>
      </c>
      <c r="F28" s="7" t="s">
        <v>328</v>
      </c>
      <c r="G28" s="16">
        <v>1</v>
      </c>
      <c r="H28" s="7" t="s">
        <v>243</v>
      </c>
      <c r="I28" s="7" t="s">
        <v>405</v>
      </c>
      <c r="J28" s="7" t="s">
        <v>407</v>
      </c>
      <c r="K28" s="16" t="s">
        <v>36</v>
      </c>
      <c r="L28" s="7" t="s">
        <v>86</v>
      </c>
      <c r="M28" s="7" t="s">
        <v>96</v>
      </c>
      <c r="N28" s="7"/>
      <c r="O28" s="7"/>
      <c r="P28" s="7"/>
    </row>
    <row r="29" spans="1:16" ht="225" x14ac:dyDescent="0.25">
      <c r="A29" s="30">
        <v>28</v>
      </c>
      <c r="B29" s="7" t="s">
        <v>51</v>
      </c>
      <c r="C29" s="16" t="s">
        <v>377</v>
      </c>
      <c r="D29" s="16" t="s">
        <v>315</v>
      </c>
      <c r="E29" s="16" t="s">
        <v>246</v>
      </c>
      <c r="F29" s="7" t="s">
        <v>328</v>
      </c>
      <c r="G29" s="16">
        <v>1</v>
      </c>
      <c r="H29" s="7" t="s">
        <v>243</v>
      </c>
      <c r="I29" s="7" t="s">
        <v>417</v>
      </c>
      <c r="J29" s="7" t="s">
        <v>426</v>
      </c>
      <c r="K29" s="16" t="s">
        <v>36</v>
      </c>
      <c r="L29" s="7" t="s">
        <v>86</v>
      </c>
      <c r="M29" s="7" t="s">
        <v>427</v>
      </c>
      <c r="N29" s="7"/>
      <c r="O29" s="7"/>
      <c r="P29" s="7"/>
    </row>
    <row r="30" spans="1:16" ht="225" x14ac:dyDescent="0.25">
      <c r="A30" s="16">
        <v>29</v>
      </c>
      <c r="B30" s="7" t="s">
        <v>51</v>
      </c>
      <c r="C30" s="16" t="s">
        <v>377</v>
      </c>
      <c r="D30" s="16" t="s">
        <v>315</v>
      </c>
      <c r="E30" s="16" t="s">
        <v>246</v>
      </c>
      <c r="F30" s="7" t="s">
        <v>328</v>
      </c>
      <c r="G30" s="16">
        <v>1</v>
      </c>
      <c r="H30" s="7" t="s">
        <v>243</v>
      </c>
      <c r="I30" s="7" t="s">
        <v>622</v>
      </c>
      <c r="J30" s="7" t="s">
        <v>438</v>
      </c>
      <c r="K30" s="16" t="s">
        <v>36</v>
      </c>
      <c r="L30" s="7" t="s">
        <v>86</v>
      </c>
      <c r="M30" s="7"/>
      <c r="N30" s="7" t="s">
        <v>439</v>
      </c>
      <c r="O30" s="7"/>
      <c r="P30" s="7"/>
    </row>
    <row r="31" spans="1:16" ht="60" x14ac:dyDescent="0.25">
      <c r="A31" s="16">
        <v>30</v>
      </c>
      <c r="B31" s="7" t="s">
        <v>51</v>
      </c>
      <c r="C31" s="16" t="s">
        <v>447</v>
      </c>
      <c r="D31" s="16" t="s">
        <v>178</v>
      </c>
      <c r="E31" s="16" t="s">
        <v>162</v>
      </c>
      <c r="F31" s="7" t="s">
        <v>179</v>
      </c>
      <c r="G31" s="16">
        <v>1</v>
      </c>
      <c r="H31" s="7" t="s">
        <v>243</v>
      </c>
      <c r="I31" s="7" t="s">
        <v>448</v>
      </c>
      <c r="J31" s="7"/>
      <c r="K31" s="16" t="s">
        <v>36</v>
      </c>
      <c r="L31" s="7" t="s">
        <v>449</v>
      </c>
      <c r="M31" s="7" t="s">
        <v>460</v>
      </c>
      <c r="N31" s="7" t="s">
        <v>59</v>
      </c>
      <c r="O31" s="7" t="s">
        <v>59</v>
      </c>
      <c r="P31" s="7"/>
    </row>
    <row r="32" spans="1:16" ht="105" x14ac:dyDescent="0.25">
      <c r="A32" s="16">
        <v>31</v>
      </c>
      <c r="B32" s="7" t="s">
        <v>51</v>
      </c>
      <c r="C32" s="16" t="s">
        <v>461</v>
      </c>
      <c r="D32" s="16" t="s">
        <v>178</v>
      </c>
      <c r="E32" s="16" t="s">
        <v>162</v>
      </c>
      <c r="F32" s="7" t="s">
        <v>179</v>
      </c>
      <c r="G32" s="16">
        <v>1</v>
      </c>
      <c r="H32" s="7" t="s">
        <v>34</v>
      </c>
      <c r="I32" s="7" t="s">
        <v>462</v>
      </c>
      <c r="J32" s="7" t="s">
        <v>463</v>
      </c>
      <c r="K32" s="16" t="s">
        <v>36</v>
      </c>
      <c r="L32" s="7" t="s">
        <v>464</v>
      </c>
      <c r="M32" s="7" t="s">
        <v>476</v>
      </c>
      <c r="N32" s="7" t="s">
        <v>477</v>
      </c>
      <c r="O32" s="7"/>
      <c r="P32" s="7"/>
    </row>
    <row r="33" spans="1:16" ht="60" x14ac:dyDescent="0.25">
      <c r="A33" s="16">
        <v>32</v>
      </c>
      <c r="B33" s="7" t="s">
        <v>51</v>
      </c>
      <c r="C33" s="16" t="s">
        <v>478</v>
      </c>
      <c r="D33" s="16" t="s">
        <v>479</v>
      </c>
      <c r="E33" s="16" t="s">
        <v>480</v>
      </c>
      <c r="F33" s="7" t="s">
        <v>481</v>
      </c>
      <c r="G33" s="16">
        <v>1</v>
      </c>
      <c r="H33" s="7" t="s">
        <v>243</v>
      </c>
      <c r="I33" s="7" t="s">
        <v>482</v>
      </c>
      <c r="J33" s="7"/>
      <c r="K33" s="16" t="s">
        <v>36</v>
      </c>
      <c r="L33" s="7" t="s">
        <v>483</v>
      </c>
      <c r="M33" s="7"/>
      <c r="N33" s="7"/>
      <c r="O33" s="7"/>
      <c r="P33" s="7"/>
    </row>
    <row r="34" spans="1:16" ht="90" x14ac:dyDescent="0.25">
      <c r="A34" s="16">
        <v>33</v>
      </c>
      <c r="B34" s="7" t="s">
        <v>51</v>
      </c>
      <c r="C34" s="16" t="s">
        <v>492</v>
      </c>
      <c r="D34" s="16" t="s">
        <v>303</v>
      </c>
      <c r="E34" s="16" t="s">
        <v>289</v>
      </c>
      <c r="F34" s="7" t="s">
        <v>493</v>
      </c>
      <c r="G34" s="16">
        <v>1</v>
      </c>
      <c r="H34" s="7" t="s">
        <v>243</v>
      </c>
      <c r="I34" s="7" t="s">
        <v>494</v>
      </c>
      <c r="J34" s="7" t="s">
        <v>495</v>
      </c>
      <c r="K34" s="16" t="s">
        <v>36</v>
      </c>
      <c r="L34" s="7" t="s">
        <v>496</v>
      </c>
      <c r="M34" s="7" t="s">
        <v>505</v>
      </c>
      <c r="N34" s="7" t="s">
        <v>504</v>
      </c>
      <c r="O34" s="7"/>
      <c r="P34" s="7"/>
    </row>
    <row r="35" spans="1:16" ht="60" x14ac:dyDescent="0.25">
      <c r="A35" s="16">
        <v>34</v>
      </c>
      <c r="B35" s="7" t="s">
        <v>51</v>
      </c>
      <c r="C35" s="16" t="s">
        <v>507</v>
      </c>
      <c r="D35" s="16" t="s">
        <v>508</v>
      </c>
      <c r="E35" s="16" t="s">
        <v>480</v>
      </c>
      <c r="F35" s="7" t="s">
        <v>509</v>
      </c>
      <c r="G35" s="16">
        <v>1</v>
      </c>
      <c r="H35" s="7" t="s">
        <v>34</v>
      </c>
      <c r="I35" s="7" t="s">
        <v>510</v>
      </c>
      <c r="J35" s="7" t="s">
        <v>511</v>
      </c>
      <c r="K35" s="16" t="s">
        <v>36</v>
      </c>
      <c r="L35" s="7" t="s">
        <v>512</v>
      </c>
      <c r="M35" s="7"/>
      <c r="N35" s="7"/>
      <c r="O35" s="7"/>
      <c r="P35" s="7"/>
    </row>
    <row r="36" spans="1:16" ht="60" x14ac:dyDescent="0.25">
      <c r="A36" s="16">
        <v>35</v>
      </c>
      <c r="B36" s="7" t="s">
        <v>51</v>
      </c>
      <c r="C36" s="16" t="s">
        <v>523</v>
      </c>
      <c r="D36" s="16" t="s">
        <v>524</v>
      </c>
      <c r="E36" s="16" t="s">
        <v>72</v>
      </c>
      <c r="F36" s="7" t="s">
        <v>525</v>
      </c>
      <c r="G36" s="16">
        <v>1</v>
      </c>
      <c r="H36" s="7" t="s">
        <v>243</v>
      </c>
      <c r="I36" s="7" t="s">
        <v>526</v>
      </c>
      <c r="J36" s="7"/>
      <c r="K36" s="16" t="s">
        <v>36</v>
      </c>
      <c r="L36" s="7" t="s">
        <v>527</v>
      </c>
      <c r="M36" s="7"/>
      <c r="N36" s="7"/>
      <c r="O36" s="7"/>
      <c r="P36" s="7"/>
    </row>
    <row r="37" spans="1:16" ht="75" x14ac:dyDescent="0.25">
      <c r="A37" s="16">
        <v>36</v>
      </c>
      <c r="B37" s="7" t="s">
        <v>51</v>
      </c>
      <c r="C37" s="16" t="s">
        <v>537</v>
      </c>
      <c r="D37" s="16" t="s">
        <v>538</v>
      </c>
      <c r="E37" s="16" t="s">
        <v>289</v>
      </c>
      <c r="F37" s="7" t="s">
        <v>539</v>
      </c>
      <c r="G37" s="16">
        <v>1</v>
      </c>
      <c r="H37" s="7" t="s">
        <v>243</v>
      </c>
      <c r="I37" s="7" t="s">
        <v>540</v>
      </c>
      <c r="J37" s="7"/>
      <c r="K37" s="16" t="s">
        <v>36</v>
      </c>
      <c r="L37" s="7" t="s">
        <v>541</v>
      </c>
      <c r="M37" s="7"/>
      <c r="N37" s="7"/>
      <c r="O37" s="7"/>
      <c r="P37" s="7"/>
    </row>
    <row r="39" spans="1:16" x14ac:dyDescent="0.25">
      <c r="H39" s="17"/>
    </row>
    <row r="40" spans="1:16" x14ac:dyDescent="0.25">
      <c r="H40" s="17"/>
    </row>
    <row r="41" spans="1:16" x14ac:dyDescent="0.25">
      <c r="H41" s="17"/>
    </row>
  </sheetData>
  <autoFilter ref="A1:P37">
    <sortState ref="A2:P37">
      <sortCondition ref="H1:H37"/>
    </sortState>
  </autoFilter>
  <sortState ref="A2:P41">
    <sortCondition ref="A2:A4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6"/>
  <sheetViews>
    <sheetView zoomScale="90" zoomScaleNormal="90" workbookViewId="0">
      <pane xSplit="1" topLeftCell="B1" activePane="topRight" state="frozen"/>
      <selection pane="topRight" activeCell="B24" sqref="B24"/>
    </sheetView>
  </sheetViews>
  <sheetFormatPr defaultColWidth="8.85546875" defaultRowHeight="15" x14ac:dyDescent="0.25"/>
  <cols>
    <col min="1" max="1" width="19.140625" style="8" customWidth="1"/>
    <col min="2" max="2" width="25.85546875" style="8" customWidth="1"/>
    <col min="3" max="3" width="24.42578125" style="8" customWidth="1"/>
    <col min="4" max="4" width="21.140625" style="8" customWidth="1"/>
    <col min="5" max="5" width="22" style="8" customWidth="1"/>
    <col min="6" max="6" width="25" style="8" customWidth="1"/>
    <col min="7" max="7" width="19.7109375" style="8" customWidth="1"/>
    <col min="8" max="8" width="18.42578125" style="8" customWidth="1"/>
    <col min="9" max="9" width="21" style="8" customWidth="1"/>
    <col min="10" max="10" width="18.28515625" style="8" customWidth="1"/>
    <col min="11" max="11" width="18" style="8" customWidth="1"/>
    <col min="12" max="12" width="18.140625" style="8" customWidth="1"/>
    <col min="13" max="14" width="18" style="8" customWidth="1"/>
    <col min="15" max="15" width="19.85546875" style="8" customWidth="1"/>
    <col min="16" max="16" width="18" style="8" customWidth="1"/>
    <col min="17" max="21" width="18.28515625" style="8" customWidth="1"/>
    <col min="22" max="24" width="18.140625" style="8" customWidth="1"/>
    <col min="25" max="25" width="17" style="8" customWidth="1"/>
    <col min="26" max="32" width="20.42578125" style="8" customWidth="1"/>
    <col min="33" max="33" width="18.28515625" style="8" customWidth="1"/>
    <col min="34" max="34" width="19.85546875" style="8" customWidth="1"/>
    <col min="35" max="37" width="18.28515625" style="8" customWidth="1"/>
    <col min="38" max="16384" width="8.85546875" style="8"/>
  </cols>
  <sheetData>
    <row r="1" spans="1:37" x14ac:dyDescent="0.25">
      <c r="A1" s="2" t="s">
        <v>42</v>
      </c>
      <c r="B1" s="19">
        <v>1</v>
      </c>
      <c r="C1" s="19">
        <v>2</v>
      </c>
      <c r="D1" s="20">
        <v>3</v>
      </c>
      <c r="E1" s="19">
        <v>4</v>
      </c>
      <c r="F1" s="19">
        <v>5</v>
      </c>
      <c r="G1" s="19">
        <v>6</v>
      </c>
      <c r="H1" s="19">
        <v>7</v>
      </c>
      <c r="I1" s="19">
        <v>8</v>
      </c>
      <c r="J1" s="19">
        <v>9</v>
      </c>
      <c r="K1" s="19">
        <v>10</v>
      </c>
      <c r="L1" s="19">
        <v>11</v>
      </c>
      <c r="M1" s="19">
        <v>12</v>
      </c>
      <c r="N1" s="19">
        <v>13</v>
      </c>
      <c r="O1" s="19">
        <v>14</v>
      </c>
      <c r="P1" s="19">
        <v>15</v>
      </c>
      <c r="Q1" s="19">
        <v>16</v>
      </c>
      <c r="R1" s="19">
        <v>17</v>
      </c>
      <c r="S1" s="19">
        <v>18</v>
      </c>
      <c r="T1" s="19">
        <v>19</v>
      </c>
      <c r="U1" s="19">
        <v>20</v>
      </c>
      <c r="V1" s="19">
        <v>21</v>
      </c>
      <c r="W1" s="19">
        <v>22</v>
      </c>
      <c r="X1" s="19">
        <v>23</v>
      </c>
      <c r="Y1" s="19">
        <v>24</v>
      </c>
      <c r="Z1" s="19">
        <v>25</v>
      </c>
      <c r="AA1" s="19">
        <v>26</v>
      </c>
      <c r="AB1" s="19">
        <v>27</v>
      </c>
      <c r="AC1" s="19">
        <v>28</v>
      </c>
      <c r="AD1" s="19">
        <v>29</v>
      </c>
      <c r="AE1" s="19">
        <v>30</v>
      </c>
      <c r="AF1" s="19">
        <v>31</v>
      </c>
      <c r="AG1" s="19">
        <v>32</v>
      </c>
      <c r="AH1" s="19">
        <v>33</v>
      </c>
      <c r="AI1" s="19">
        <v>34</v>
      </c>
      <c r="AJ1" s="19">
        <v>35</v>
      </c>
      <c r="AK1" s="19">
        <v>36</v>
      </c>
    </row>
    <row r="2" spans="1:37" x14ac:dyDescent="0.25">
      <c r="A2" s="2" t="s">
        <v>74</v>
      </c>
      <c r="B2" s="21">
        <v>2500</v>
      </c>
      <c r="C2" s="21">
        <v>1882</v>
      </c>
      <c r="D2" s="22">
        <v>4456</v>
      </c>
      <c r="E2" s="21">
        <v>3000</v>
      </c>
      <c r="F2" s="21">
        <v>3891</v>
      </c>
      <c r="G2" s="21">
        <v>4353</v>
      </c>
      <c r="H2" s="21">
        <v>1680</v>
      </c>
      <c r="I2" s="21" t="s">
        <v>150</v>
      </c>
      <c r="J2" s="21">
        <v>4500</v>
      </c>
      <c r="K2" s="21">
        <v>2469</v>
      </c>
      <c r="L2" s="21">
        <v>3198</v>
      </c>
      <c r="M2" s="21">
        <v>3752</v>
      </c>
      <c r="N2" s="21">
        <v>4798</v>
      </c>
      <c r="O2" s="21">
        <v>3599</v>
      </c>
      <c r="P2" s="21">
        <v>2215</v>
      </c>
      <c r="Q2" s="21">
        <v>1252</v>
      </c>
      <c r="R2" s="21">
        <v>1250</v>
      </c>
      <c r="S2" s="21">
        <v>2811</v>
      </c>
      <c r="T2" s="21">
        <v>2408</v>
      </c>
      <c r="U2" s="21">
        <v>1055</v>
      </c>
      <c r="V2" s="21">
        <v>2908</v>
      </c>
      <c r="W2" s="21">
        <v>1955</v>
      </c>
      <c r="X2" s="21">
        <v>1784</v>
      </c>
      <c r="Y2" s="21">
        <v>2408</v>
      </c>
      <c r="Z2" s="21">
        <v>2000</v>
      </c>
      <c r="AA2" s="21">
        <v>3140</v>
      </c>
      <c r="AB2" s="21">
        <v>2781</v>
      </c>
      <c r="AC2" s="21">
        <v>3192</v>
      </c>
      <c r="AD2" s="21">
        <v>1915</v>
      </c>
      <c r="AE2" s="21">
        <v>1700</v>
      </c>
      <c r="AF2" s="21">
        <v>3181</v>
      </c>
      <c r="AG2" s="21">
        <v>2572</v>
      </c>
      <c r="AH2" s="21">
        <v>4840</v>
      </c>
      <c r="AI2" s="21">
        <v>4530</v>
      </c>
      <c r="AJ2" s="21">
        <v>1871</v>
      </c>
      <c r="AK2" s="21">
        <v>1232</v>
      </c>
    </row>
    <row r="3" spans="1:37" x14ac:dyDescent="0.25">
      <c r="A3" s="2" t="s">
        <v>75</v>
      </c>
      <c r="B3" s="21">
        <v>2</v>
      </c>
      <c r="C3" s="21">
        <v>1</v>
      </c>
      <c r="D3" s="23">
        <v>2</v>
      </c>
      <c r="E3" s="6">
        <v>2</v>
      </c>
      <c r="F3" s="6" t="s">
        <v>107</v>
      </c>
      <c r="G3" s="6">
        <v>1</v>
      </c>
      <c r="H3" s="6">
        <v>2</v>
      </c>
      <c r="I3" s="6">
        <v>2</v>
      </c>
      <c r="J3" s="6">
        <v>3</v>
      </c>
      <c r="K3" s="6">
        <v>1</v>
      </c>
      <c r="L3" s="6">
        <v>2</v>
      </c>
      <c r="M3" s="6">
        <v>2</v>
      </c>
      <c r="N3" s="6" t="s">
        <v>232</v>
      </c>
      <c r="O3" s="6" t="s">
        <v>249</v>
      </c>
      <c r="P3" s="6">
        <v>2</v>
      </c>
      <c r="Q3" s="6">
        <v>2</v>
      </c>
      <c r="R3" s="6">
        <v>1</v>
      </c>
      <c r="S3" s="6">
        <v>2</v>
      </c>
      <c r="T3" s="6">
        <v>2</v>
      </c>
      <c r="U3" s="6">
        <v>2</v>
      </c>
      <c r="V3" s="6">
        <v>2</v>
      </c>
      <c r="W3" s="6">
        <v>2</v>
      </c>
      <c r="X3" s="6">
        <v>1</v>
      </c>
      <c r="Y3" s="6" t="s">
        <v>369</v>
      </c>
      <c r="Z3" s="16" t="s">
        <v>380</v>
      </c>
      <c r="AA3" s="6">
        <v>3</v>
      </c>
      <c r="AB3" s="6">
        <v>2</v>
      </c>
      <c r="AC3" s="6">
        <v>2</v>
      </c>
      <c r="AD3" s="6">
        <v>2</v>
      </c>
      <c r="AE3" s="6">
        <v>1</v>
      </c>
      <c r="AF3" s="6">
        <v>1</v>
      </c>
      <c r="AG3" s="6">
        <v>2</v>
      </c>
      <c r="AH3" s="6" t="s">
        <v>249</v>
      </c>
      <c r="AI3" s="6">
        <v>2</v>
      </c>
      <c r="AJ3" s="6">
        <v>2</v>
      </c>
      <c r="AK3" s="6">
        <v>1</v>
      </c>
    </row>
    <row r="4" spans="1:37" x14ac:dyDescent="0.25">
      <c r="A4" s="2" t="s">
        <v>76</v>
      </c>
      <c r="B4" s="21"/>
      <c r="C4" s="21">
        <v>3</v>
      </c>
      <c r="D4" s="24"/>
      <c r="E4" s="16">
        <v>3</v>
      </c>
      <c r="F4" s="16">
        <v>4</v>
      </c>
      <c r="G4" s="16">
        <v>3</v>
      </c>
      <c r="H4" s="16">
        <v>3</v>
      </c>
      <c r="I4" s="16">
        <v>3</v>
      </c>
      <c r="J4" s="16">
        <v>4</v>
      </c>
      <c r="K4" s="16">
        <v>3</v>
      </c>
      <c r="L4" s="16">
        <v>5</v>
      </c>
      <c r="M4" s="16">
        <v>4</v>
      </c>
      <c r="N4" s="16">
        <v>5</v>
      </c>
      <c r="O4" s="16">
        <v>4</v>
      </c>
      <c r="P4" s="16">
        <v>4</v>
      </c>
      <c r="Q4" s="16">
        <v>3</v>
      </c>
      <c r="R4" s="16">
        <v>3</v>
      </c>
      <c r="S4" s="16">
        <v>3</v>
      </c>
      <c r="T4" s="16">
        <v>3</v>
      </c>
      <c r="U4" s="16">
        <v>1</v>
      </c>
      <c r="V4" s="16">
        <v>3</v>
      </c>
      <c r="W4" s="16">
        <v>2</v>
      </c>
      <c r="X4" s="16">
        <v>2</v>
      </c>
      <c r="Y4" s="16">
        <v>2</v>
      </c>
      <c r="Z4" s="16">
        <v>3</v>
      </c>
      <c r="AA4" s="16">
        <v>4</v>
      </c>
      <c r="AB4" s="16">
        <v>4</v>
      </c>
      <c r="AC4" s="16">
        <v>4</v>
      </c>
      <c r="AD4" s="16">
        <v>3</v>
      </c>
      <c r="AE4" s="16">
        <v>4</v>
      </c>
      <c r="AF4" s="16">
        <v>4</v>
      </c>
      <c r="AG4" s="16">
        <v>3</v>
      </c>
      <c r="AH4" s="16">
        <v>5</v>
      </c>
      <c r="AI4" s="16">
        <v>4</v>
      </c>
      <c r="AJ4" s="16">
        <v>3</v>
      </c>
      <c r="AK4" s="16">
        <v>3</v>
      </c>
    </row>
    <row r="5" spans="1:37" x14ac:dyDescent="0.25">
      <c r="A5" s="2" t="s">
        <v>77</v>
      </c>
      <c r="B5" s="21"/>
      <c r="C5" s="21">
        <v>2</v>
      </c>
      <c r="D5" s="24"/>
      <c r="E5" s="16">
        <v>3</v>
      </c>
      <c r="F5" s="16">
        <v>2.5</v>
      </c>
      <c r="G5" s="16">
        <v>3</v>
      </c>
      <c r="H5" s="16">
        <v>2.5</v>
      </c>
      <c r="I5" s="16">
        <v>1.5</v>
      </c>
      <c r="J5" s="16">
        <v>4.5</v>
      </c>
      <c r="K5" s="16">
        <v>2</v>
      </c>
      <c r="L5" s="16">
        <v>3.5</v>
      </c>
      <c r="M5" s="16">
        <v>3.5</v>
      </c>
      <c r="N5" s="16">
        <v>5</v>
      </c>
      <c r="O5" s="16">
        <v>4</v>
      </c>
      <c r="P5" s="16">
        <v>2.5</v>
      </c>
      <c r="Q5" s="16"/>
      <c r="R5" s="16">
        <v>2</v>
      </c>
      <c r="S5" s="16">
        <v>2.5</v>
      </c>
      <c r="T5" s="16">
        <v>2.5</v>
      </c>
      <c r="U5" s="16">
        <v>1</v>
      </c>
      <c r="V5" s="16">
        <v>3.5</v>
      </c>
      <c r="W5" s="16">
        <v>2</v>
      </c>
      <c r="X5" s="16">
        <v>2</v>
      </c>
      <c r="Y5" s="16">
        <v>2.5</v>
      </c>
      <c r="Z5" s="16">
        <v>2.5</v>
      </c>
      <c r="AA5" s="16">
        <v>3.5</v>
      </c>
      <c r="AB5" s="16">
        <v>3</v>
      </c>
      <c r="AC5" s="16">
        <v>3.5</v>
      </c>
      <c r="AD5" s="16">
        <v>5</v>
      </c>
      <c r="AE5" s="16">
        <v>2.5</v>
      </c>
      <c r="AF5" s="16">
        <v>4</v>
      </c>
      <c r="AG5" s="16">
        <v>2.5</v>
      </c>
      <c r="AH5" s="16">
        <v>6</v>
      </c>
      <c r="AI5" s="16">
        <v>4.5</v>
      </c>
      <c r="AJ5" s="16">
        <v>2.5</v>
      </c>
      <c r="AK5" s="16">
        <v>2</v>
      </c>
    </row>
    <row r="6" spans="1:37" x14ac:dyDescent="0.25">
      <c r="A6" s="2" t="s">
        <v>92</v>
      </c>
      <c r="B6" s="21"/>
      <c r="C6" s="21"/>
      <c r="D6" s="24">
        <v>2014</v>
      </c>
      <c r="E6" s="16" t="s">
        <v>93</v>
      </c>
      <c r="F6" s="25">
        <v>42036</v>
      </c>
      <c r="G6" s="25">
        <v>41609</v>
      </c>
      <c r="H6" s="25">
        <v>41579</v>
      </c>
      <c r="I6" s="25">
        <v>41821</v>
      </c>
      <c r="J6" s="25">
        <v>41760</v>
      </c>
      <c r="K6" s="25">
        <v>41760</v>
      </c>
      <c r="L6" s="25">
        <v>41000</v>
      </c>
      <c r="M6" s="25">
        <v>41730</v>
      </c>
      <c r="N6" s="25">
        <v>41791</v>
      </c>
      <c r="O6" s="25">
        <v>41487</v>
      </c>
      <c r="P6" s="25">
        <v>41852</v>
      </c>
      <c r="Q6" s="25"/>
      <c r="R6" s="25">
        <v>41487</v>
      </c>
      <c r="S6" s="25">
        <v>41487</v>
      </c>
      <c r="T6" s="25">
        <v>41487</v>
      </c>
      <c r="U6" s="25">
        <v>41791</v>
      </c>
      <c r="V6" s="25">
        <v>40725</v>
      </c>
      <c r="W6" s="25">
        <v>41548</v>
      </c>
      <c r="X6" s="25">
        <v>42125</v>
      </c>
      <c r="Y6" s="25">
        <v>42064</v>
      </c>
      <c r="Z6" s="25">
        <v>41395</v>
      </c>
      <c r="AA6" s="25">
        <v>41944</v>
      </c>
      <c r="AB6" s="25">
        <v>42064</v>
      </c>
      <c r="AC6" s="25">
        <v>41760</v>
      </c>
      <c r="AD6" s="25">
        <v>40817</v>
      </c>
      <c r="AE6" s="25">
        <v>41426</v>
      </c>
      <c r="AF6" s="25">
        <v>42005</v>
      </c>
      <c r="AG6" s="26">
        <v>41791</v>
      </c>
      <c r="AH6" s="25">
        <v>2013</v>
      </c>
      <c r="AI6" s="25">
        <v>41671</v>
      </c>
      <c r="AJ6" s="25">
        <v>41791</v>
      </c>
      <c r="AK6" s="25">
        <v>41760</v>
      </c>
    </row>
    <row r="7" spans="1:37" x14ac:dyDescent="0.25">
      <c r="A7" s="2" t="s">
        <v>550</v>
      </c>
      <c r="B7" s="21" t="s">
        <v>572</v>
      </c>
      <c r="C7" s="21" t="s">
        <v>564</v>
      </c>
      <c r="D7" s="24" t="s">
        <v>557</v>
      </c>
      <c r="E7" s="16" t="s">
        <v>557</v>
      </c>
      <c r="F7" s="25" t="s">
        <v>557</v>
      </c>
      <c r="G7" s="25" t="s">
        <v>557</v>
      </c>
      <c r="H7" s="25" t="s">
        <v>557</v>
      </c>
      <c r="I7" s="25" t="s">
        <v>557</v>
      </c>
      <c r="J7" s="25" t="s">
        <v>565</v>
      </c>
      <c r="K7" s="25" t="s">
        <v>556</v>
      </c>
      <c r="L7" s="25" t="s">
        <v>552</v>
      </c>
      <c r="M7" s="25" t="s">
        <v>558</v>
      </c>
      <c r="N7" s="25" t="s">
        <v>557</v>
      </c>
      <c r="O7" s="25" t="s">
        <v>428</v>
      </c>
      <c r="P7" s="25" t="s">
        <v>556</v>
      </c>
      <c r="Q7" s="25" t="s">
        <v>557</v>
      </c>
      <c r="R7" s="25" t="s">
        <v>565</v>
      </c>
      <c r="S7" s="25" t="s">
        <v>558</v>
      </c>
      <c r="T7" s="25" t="s">
        <v>428</v>
      </c>
      <c r="U7" s="25" t="s">
        <v>428</v>
      </c>
      <c r="V7" s="25" t="s">
        <v>428</v>
      </c>
      <c r="W7" s="25" t="s">
        <v>428</v>
      </c>
      <c r="X7" s="25" t="s">
        <v>428</v>
      </c>
      <c r="Y7" s="25" t="s">
        <v>428</v>
      </c>
      <c r="Z7" s="25" t="s">
        <v>428</v>
      </c>
      <c r="AA7" s="25" t="s">
        <v>428</v>
      </c>
      <c r="AB7" s="25" t="s">
        <v>428</v>
      </c>
      <c r="AC7" s="25" t="s">
        <v>428</v>
      </c>
      <c r="AD7" s="25" t="s">
        <v>428</v>
      </c>
      <c r="AE7" s="27" t="s">
        <v>556</v>
      </c>
      <c r="AF7" s="25" t="s">
        <v>561</v>
      </c>
      <c r="AG7" s="25" t="s">
        <v>562</v>
      </c>
      <c r="AH7" s="25" t="s">
        <v>558</v>
      </c>
      <c r="AI7" s="25" t="s">
        <v>558</v>
      </c>
      <c r="AJ7" s="25" t="s">
        <v>562</v>
      </c>
      <c r="AK7" s="25" t="s">
        <v>558</v>
      </c>
    </row>
    <row r="8" spans="1:37" x14ac:dyDescent="0.25">
      <c r="A8" s="2" t="s">
        <v>549</v>
      </c>
      <c r="B8" s="21" t="s">
        <v>560</v>
      </c>
      <c r="C8" s="21" t="s">
        <v>554</v>
      </c>
      <c r="D8" s="24" t="s">
        <v>554</v>
      </c>
      <c r="E8" s="16" t="s">
        <v>554</v>
      </c>
      <c r="F8" s="25" t="s">
        <v>554</v>
      </c>
      <c r="G8" s="25" t="s">
        <v>554</v>
      </c>
      <c r="H8" s="25" t="s">
        <v>554</v>
      </c>
      <c r="I8" s="25" t="s">
        <v>554</v>
      </c>
      <c r="J8" s="25" t="s">
        <v>553</v>
      </c>
      <c r="K8" s="25" t="s">
        <v>555</v>
      </c>
      <c r="L8" s="25" t="s">
        <v>551</v>
      </c>
      <c r="M8" s="25" t="s">
        <v>553</v>
      </c>
      <c r="N8" s="25" t="s">
        <v>554</v>
      </c>
      <c r="O8" s="25" t="s">
        <v>551</v>
      </c>
      <c r="P8" s="25" t="s">
        <v>555</v>
      </c>
      <c r="Q8" s="25" t="s">
        <v>554</v>
      </c>
      <c r="R8" s="25" t="s">
        <v>553</v>
      </c>
      <c r="S8" s="25" t="s">
        <v>559</v>
      </c>
      <c r="T8" s="25" t="s">
        <v>551</v>
      </c>
      <c r="U8" s="25" t="s">
        <v>551</v>
      </c>
      <c r="V8" s="25" t="s">
        <v>551</v>
      </c>
      <c r="W8" s="25" t="s">
        <v>551</v>
      </c>
      <c r="X8" s="25" t="s">
        <v>554</v>
      </c>
      <c r="Y8" s="25" t="s">
        <v>554</v>
      </c>
      <c r="Z8" s="25"/>
      <c r="AA8" s="25" t="s">
        <v>551</v>
      </c>
      <c r="AB8" s="25" t="s">
        <v>551</v>
      </c>
      <c r="AC8" s="25" t="s">
        <v>551</v>
      </c>
      <c r="AD8" s="25"/>
      <c r="AE8" s="27" t="s">
        <v>555</v>
      </c>
      <c r="AF8" s="25" t="s">
        <v>560</v>
      </c>
      <c r="AG8" s="25" t="s">
        <v>559</v>
      </c>
      <c r="AH8" s="25" t="s">
        <v>559</v>
      </c>
      <c r="AI8" s="25" t="s">
        <v>559</v>
      </c>
      <c r="AJ8" s="25" t="s">
        <v>559</v>
      </c>
      <c r="AK8" s="25" t="s">
        <v>559</v>
      </c>
    </row>
    <row r="9" spans="1:37" x14ac:dyDescent="0.25">
      <c r="A9" s="2" t="s">
        <v>30</v>
      </c>
      <c r="B9" s="21" t="s">
        <v>29</v>
      </c>
      <c r="C9" s="21" t="s">
        <v>52</v>
      </c>
      <c r="D9" s="24" t="s">
        <v>70</v>
      </c>
      <c r="E9" s="16" t="s">
        <v>563</v>
      </c>
      <c r="F9" s="25" t="s">
        <v>106</v>
      </c>
      <c r="G9" s="25" t="s">
        <v>117</v>
      </c>
      <c r="H9" s="25" t="s">
        <v>132</v>
      </c>
      <c r="I9" s="25" t="s">
        <v>146</v>
      </c>
      <c r="J9" s="25" t="s">
        <v>160</v>
      </c>
      <c r="K9" s="25" t="s">
        <v>177</v>
      </c>
      <c r="L9" s="25" t="s">
        <v>197</v>
      </c>
      <c r="M9" s="25" t="s">
        <v>215</v>
      </c>
      <c r="N9" s="25" t="s">
        <v>227</v>
      </c>
      <c r="O9" s="25" t="s">
        <v>244</v>
      </c>
      <c r="P9" s="25" t="s">
        <v>262</v>
      </c>
      <c r="Q9" s="25" t="s">
        <v>275</v>
      </c>
      <c r="R9" s="25" t="s">
        <v>287</v>
      </c>
      <c r="S9" s="25" t="s">
        <v>302</v>
      </c>
      <c r="T9" s="25" t="s">
        <v>314</v>
      </c>
      <c r="U9" s="25" t="s">
        <v>327</v>
      </c>
      <c r="V9" s="25" t="s">
        <v>339</v>
      </c>
      <c r="W9" s="25" t="s">
        <v>349</v>
      </c>
      <c r="X9" s="25" t="s">
        <v>361</v>
      </c>
      <c r="Y9" s="25" t="s">
        <v>339</v>
      </c>
      <c r="Z9" s="25" t="s">
        <v>377</v>
      </c>
      <c r="AA9" s="25" t="s">
        <v>377</v>
      </c>
      <c r="AB9" s="25" t="s">
        <v>327</v>
      </c>
      <c r="AC9" s="25" t="s">
        <v>377</v>
      </c>
      <c r="AD9" s="25" t="s">
        <v>377</v>
      </c>
      <c r="AE9" s="27" t="s">
        <v>447</v>
      </c>
      <c r="AF9" s="25" t="s">
        <v>461</v>
      </c>
      <c r="AG9" s="25" t="s">
        <v>478</v>
      </c>
      <c r="AH9" s="25" t="s">
        <v>492</v>
      </c>
      <c r="AI9" s="25" t="s">
        <v>507</v>
      </c>
      <c r="AJ9" s="25" t="s">
        <v>523</v>
      </c>
      <c r="AK9" s="25" t="s">
        <v>537</v>
      </c>
    </row>
    <row r="10" spans="1:37" x14ac:dyDescent="0.25">
      <c r="A10" s="2" t="s">
        <v>31</v>
      </c>
      <c r="B10" s="21" t="s">
        <v>584</v>
      </c>
      <c r="C10" s="21" t="s">
        <v>585</v>
      </c>
      <c r="D10" s="24" t="s">
        <v>586</v>
      </c>
      <c r="E10" s="16" t="s">
        <v>586</v>
      </c>
      <c r="F10" s="25" t="s">
        <v>586</v>
      </c>
      <c r="G10" s="25" t="s">
        <v>587</v>
      </c>
      <c r="H10" s="25" t="s">
        <v>586</v>
      </c>
      <c r="I10" s="25" t="s">
        <v>588</v>
      </c>
      <c r="J10" s="25" t="s">
        <v>589</v>
      </c>
      <c r="K10" s="25" t="s">
        <v>590</v>
      </c>
      <c r="L10" s="25" t="s">
        <v>584</v>
      </c>
      <c r="M10" s="25" t="s">
        <v>589</v>
      </c>
      <c r="N10" s="25" t="s">
        <v>591</v>
      </c>
      <c r="O10" s="25" t="s">
        <v>592</v>
      </c>
      <c r="P10" s="25" t="s">
        <v>593</v>
      </c>
      <c r="Q10" s="25" t="s">
        <v>594</v>
      </c>
      <c r="R10" s="25" t="s">
        <v>595</v>
      </c>
      <c r="S10" s="25" t="s">
        <v>596</v>
      </c>
      <c r="T10" s="25" t="s">
        <v>597</v>
      </c>
      <c r="U10" s="25" t="s">
        <v>597</v>
      </c>
      <c r="V10" s="25" t="s">
        <v>597</v>
      </c>
      <c r="W10" s="25" t="s">
        <v>597</v>
      </c>
      <c r="X10" s="25" t="s">
        <v>597</v>
      </c>
      <c r="Y10" s="25" t="s">
        <v>597</v>
      </c>
      <c r="Z10" s="25" t="s">
        <v>597</v>
      </c>
      <c r="AA10" s="25" t="s">
        <v>597</v>
      </c>
      <c r="AB10" s="25" t="s">
        <v>597</v>
      </c>
      <c r="AC10" s="25" t="s">
        <v>597</v>
      </c>
      <c r="AD10" s="25" t="s">
        <v>597</v>
      </c>
      <c r="AE10" s="27" t="s">
        <v>590</v>
      </c>
      <c r="AF10" s="25" t="s">
        <v>590</v>
      </c>
      <c r="AG10" s="25" t="s">
        <v>598</v>
      </c>
      <c r="AH10" s="25" t="s">
        <v>596</v>
      </c>
      <c r="AI10" s="25" t="s">
        <v>599</v>
      </c>
      <c r="AJ10" s="25" t="s">
        <v>600</v>
      </c>
      <c r="AK10" s="25" t="s">
        <v>601</v>
      </c>
    </row>
    <row r="11" spans="1:37" ht="150" x14ac:dyDescent="0.25">
      <c r="A11" s="2" t="s">
        <v>28</v>
      </c>
      <c r="B11" s="16"/>
      <c r="C11" s="16" t="s">
        <v>60</v>
      </c>
      <c r="D11" s="24" t="s">
        <v>81</v>
      </c>
      <c r="E11" s="16" t="s">
        <v>98</v>
      </c>
      <c r="F11" s="16" t="s">
        <v>109</v>
      </c>
      <c r="G11" s="16" t="s">
        <v>122</v>
      </c>
      <c r="H11" s="16" t="s">
        <v>136</v>
      </c>
      <c r="I11" s="16" t="s">
        <v>151</v>
      </c>
      <c r="J11" s="16" t="s">
        <v>167</v>
      </c>
      <c r="K11" s="16" t="s">
        <v>184</v>
      </c>
      <c r="L11" s="16" t="s">
        <v>202</v>
      </c>
      <c r="M11" s="16" t="s">
        <v>218</v>
      </c>
      <c r="N11" s="16" t="s">
        <v>233</v>
      </c>
      <c r="O11" s="16" t="s">
        <v>250</v>
      </c>
      <c r="P11" s="16" t="s">
        <v>266</v>
      </c>
      <c r="Q11" s="16" t="s">
        <v>280</v>
      </c>
      <c r="R11" s="16" t="s">
        <v>291</v>
      </c>
      <c r="S11" s="16" t="s">
        <v>306</v>
      </c>
      <c r="T11" s="16" t="s">
        <v>318</v>
      </c>
      <c r="U11" s="16" t="s">
        <v>330</v>
      </c>
      <c r="V11" s="16" t="s">
        <v>353</v>
      </c>
      <c r="W11" s="16" t="s">
        <v>352</v>
      </c>
      <c r="X11" s="16" t="s">
        <v>370</v>
      </c>
      <c r="Y11" s="16"/>
      <c r="Z11" s="16" t="s">
        <v>381</v>
      </c>
      <c r="AA11" s="16" t="s">
        <v>392</v>
      </c>
      <c r="AB11" s="16" t="s">
        <v>408</v>
      </c>
      <c r="AC11" s="16" t="s">
        <v>418</v>
      </c>
      <c r="AD11" s="16" t="s">
        <v>429</v>
      </c>
      <c r="AE11" s="16" t="s">
        <v>450</v>
      </c>
      <c r="AF11" s="16" t="s">
        <v>465</v>
      </c>
      <c r="AG11" s="16" t="s">
        <v>484</v>
      </c>
      <c r="AH11" s="16" t="s">
        <v>497</v>
      </c>
      <c r="AI11" s="16" t="s">
        <v>513</v>
      </c>
      <c r="AJ11" s="16" t="s">
        <v>528</v>
      </c>
      <c r="AK11" s="16" t="s">
        <v>542</v>
      </c>
    </row>
    <row r="12" spans="1:37" ht="120" x14ac:dyDescent="0.25">
      <c r="A12" s="2" t="s">
        <v>6</v>
      </c>
      <c r="B12" s="16"/>
      <c r="C12" s="16" t="s">
        <v>61</v>
      </c>
      <c r="D12" s="24" t="s">
        <v>82</v>
      </c>
      <c r="E12" s="16" t="s">
        <v>99</v>
      </c>
      <c r="F12" s="16" t="s">
        <v>110</v>
      </c>
      <c r="G12" s="16" t="s">
        <v>123</v>
      </c>
      <c r="H12" s="16" t="s">
        <v>137</v>
      </c>
      <c r="I12" s="16"/>
      <c r="J12" s="16"/>
      <c r="K12" s="16" t="s">
        <v>185</v>
      </c>
      <c r="L12" s="16"/>
      <c r="M12" s="16"/>
      <c r="N12" s="16" t="s">
        <v>234</v>
      </c>
      <c r="O12" s="16" t="s">
        <v>251</v>
      </c>
      <c r="P12" s="16" t="s">
        <v>267</v>
      </c>
      <c r="Q12" s="16" t="s">
        <v>281</v>
      </c>
      <c r="R12" s="16" t="s">
        <v>292</v>
      </c>
      <c r="S12" s="16" t="s">
        <v>185</v>
      </c>
      <c r="T12" s="16"/>
      <c r="U12" s="16"/>
      <c r="V12" s="16" t="s">
        <v>354</v>
      </c>
      <c r="W12" s="16"/>
      <c r="X12" s="16" t="s">
        <v>371</v>
      </c>
      <c r="Y12" s="16"/>
      <c r="Z12" s="16"/>
      <c r="AA12" s="16" t="s">
        <v>393</v>
      </c>
      <c r="AB12" s="16" t="s">
        <v>410</v>
      </c>
      <c r="AC12" s="16"/>
      <c r="AD12" s="16" t="s">
        <v>430</v>
      </c>
      <c r="AE12" s="16"/>
      <c r="AF12" s="16" t="s">
        <v>467</v>
      </c>
      <c r="AG12" s="16" t="s">
        <v>485</v>
      </c>
      <c r="AH12" s="16" t="s">
        <v>498</v>
      </c>
      <c r="AI12" s="16" t="s">
        <v>514</v>
      </c>
      <c r="AJ12" s="16"/>
      <c r="AK12" s="16"/>
    </row>
    <row r="13" spans="1:37" ht="195" x14ac:dyDescent="0.25">
      <c r="A13" s="2" t="s">
        <v>7</v>
      </c>
      <c r="B13" s="16"/>
      <c r="C13" s="16" t="s">
        <v>62</v>
      </c>
      <c r="D13" s="24"/>
      <c r="E13" s="16" t="s">
        <v>100</v>
      </c>
      <c r="F13" s="16" t="s">
        <v>111</v>
      </c>
      <c r="G13" s="16" t="s">
        <v>124</v>
      </c>
      <c r="H13" s="16" t="s">
        <v>138</v>
      </c>
      <c r="I13" s="16" t="s">
        <v>152</v>
      </c>
      <c r="J13" s="16" t="s">
        <v>168</v>
      </c>
      <c r="K13" s="16" t="s">
        <v>186</v>
      </c>
      <c r="L13" s="16" t="s">
        <v>203</v>
      </c>
      <c r="M13" s="16" t="s">
        <v>219</v>
      </c>
      <c r="N13" s="16" t="s">
        <v>235</v>
      </c>
      <c r="O13" s="16" t="s">
        <v>252</v>
      </c>
      <c r="P13" s="16" t="s">
        <v>268</v>
      </c>
      <c r="Q13" s="16" t="s">
        <v>282</v>
      </c>
      <c r="R13" s="16" t="s">
        <v>294</v>
      </c>
      <c r="S13" s="16" t="s">
        <v>307</v>
      </c>
      <c r="T13" s="16" t="s">
        <v>319</v>
      </c>
      <c r="U13" s="16" t="s">
        <v>331</v>
      </c>
      <c r="V13" s="16"/>
      <c r="W13" s="16" t="s">
        <v>351</v>
      </c>
      <c r="X13" s="16" t="s">
        <v>252</v>
      </c>
      <c r="Y13" s="16"/>
      <c r="Z13" s="16" t="s">
        <v>382</v>
      </c>
      <c r="AA13" s="16" t="s">
        <v>394</v>
      </c>
      <c r="AB13" s="16" t="s">
        <v>409</v>
      </c>
      <c r="AC13" s="16" t="s">
        <v>419</v>
      </c>
      <c r="AD13" s="16"/>
      <c r="AE13" s="16" t="s">
        <v>451</v>
      </c>
      <c r="AF13" s="16" t="s">
        <v>466</v>
      </c>
      <c r="AG13" s="16" t="s">
        <v>62</v>
      </c>
      <c r="AH13" s="16" t="s">
        <v>499</v>
      </c>
      <c r="AI13" s="16" t="s">
        <v>567</v>
      </c>
      <c r="AJ13" s="16" t="s">
        <v>529</v>
      </c>
      <c r="AK13" s="16" t="s">
        <v>568</v>
      </c>
    </row>
    <row r="14" spans="1:37" x14ac:dyDescent="0.25">
      <c r="A14" s="2" t="s">
        <v>8</v>
      </c>
      <c r="B14" s="16"/>
      <c r="C14" s="16"/>
      <c r="D14" s="24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 t="s">
        <v>293</v>
      </c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</row>
    <row r="15" spans="1:37" ht="105" x14ac:dyDescent="0.25">
      <c r="A15" s="2" t="s">
        <v>9</v>
      </c>
      <c r="B15" s="16" t="s">
        <v>43</v>
      </c>
      <c r="C15" s="16" t="s">
        <v>63</v>
      </c>
      <c r="D15" s="24" t="s">
        <v>83</v>
      </c>
      <c r="E15" s="16" t="s">
        <v>101</v>
      </c>
      <c r="F15" s="16" t="s">
        <v>112</v>
      </c>
      <c r="G15" s="16" t="s">
        <v>125</v>
      </c>
      <c r="H15" s="16" t="s">
        <v>139</v>
      </c>
      <c r="I15" s="16" t="s">
        <v>153</v>
      </c>
      <c r="J15" s="16" t="s">
        <v>169</v>
      </c>
      <c r="K15" s="16" t="s">
        <v>187</v>
      </c>
      <c r="L15" s="16" t="s">
        <v>204</v>
      </c>
      <c r="M15" s="16" t="s">
        <v>220</v>
      </c>
      <c r="N15" s="16" t="s">
        <v>236</v>
      </c>
      <c r="O15" s="16" t="s">
        <v>253</v>
      </c>
      <c r="P15" s="16" t="s">
        <v>269</v>
      </c>
      <c r="Q15" s="16" t="s">
        <v>283</v>
      </c>
      <c r="R15" s="16" t="s">
        <v>295</v>
      </c>
      <c r="S15" s="16" t="s">
        <v>308</v>
      </c>
      <c r="T15" s="16" t="s">
        <v>320</v>
      </c>
      <c r="U15" s="16" t="s">
        <v>332</v>
      </c>
      <c r="V15" s="16" t="s">
        <v>341</v>
      </c>
      <c r="W15" s="16" t="s">
        <v>355</v>
      </c>
      <c r="X15" s="16" t="s">
        <v>570</v>
      </c>
      <c r="Y15" s="16"/>
      <c r="Z15" s="16" t="s">
        <v>383</v>
      </c>
      <c r="AA15" s="16" t="s">
        <v>395</v>
      </c>
      <c r="AB15" s="16" t="s">
        <v>411</v>
      </c>
      <c r="AC15" s="16" t="s">
        <v>571</v>
      </c>
      <c r="AD15" s="16" t="s">
        <v>431</v>
      </c>
      <c r="AE15" s="16" t="s">
        <v>452</v>
      </c>
      <c r="AF15" s="16" t="s">
        <v>468</v>
      </c>
      <c r="AG15" s="16" t="s">
        <v>566</v>
      </c>
      <c r="AH15" s="16" t="s">
        <v>500</v>
      </c>
      <c r="AI15" s="16" t="s">
        <v>515</v>
      </c>
      <c r="AJ15" s="16" t="s">
        <v>530</v>
      </c>
      <c r="AK15" s="16" t="s">
        <v>543</v>
      </c>
    </row>
    <row r="16" spans="1:37" x14ac:dyDescent="0.25">
      <c r="A16" s="2" t="s">
        <v>10</v>
      </c>
      <c r="B16" s="16"/>
      <c r="C16" s="16" t="s">
        <v>190</v>
      </c>
      <c r="D16" s="24" t="s">
        <v>189</v>
      </c>
      <c r="E16" s="16" t="s">
        <v>102</v>
      </c>
      <c r="F16" s="16" t="s">
        <v>113</v>
      </c>
      <c r="G16" s="16" t="s">
        <v>126</v>
      </c>
      <c r="H16" s="16" t="s">
        <v>102</v>
      </c>
      <c r="I16" s="16" t="s">
        <v>154</v>
      </c>
      <c r="J16" s="16" t="s">
        <v>170</v>
      </c>
      <c r="K16" s="16" t="s">
        <v>188</v>
      </c>
      <c r="L16" s="16" t="s">
        <v>205</v>
      </c>
      <c r="M16" s="16" t="s">
        <v>221</v>
      </c>
      <c r="N16" s="16" t="s">
        <v>237</v>
      </c>
      <c r="O16" s="16" t="s">
        <v>254</v>
      </c>
      <c r="P16" s="16" t="s">
        <v>270</v>
      </c>
      <c r="Q16" s="16"/>
      <c r="R16" s="16"/>
      <c r="S16" s="16" t="s">
        <v>309</v>
      </c>
      <c r="T16" s="16" t="s">
        <v>321</v>
      </c>
      <c r="U16" s="16" t="s">
        <v>333</v>
      </c>
      <c r="V16" s="16" t="s">
        <v>342</v>
      </c>
      <c r="W16" s="16" t="s">
        <v>356</v>
      </c>
      <c r="X16" s="16" t="s">
        <v>372</v>
      </c>
      <c r="Y16" s="16"/>
      <c r="Z16" s="16" t="s">
        <v>113</v>
      </c>
      <c r="AA16" s="16" t="s">
        <v>189</v>
      </c>
      <c r="AB16" s="16" t="s">
        <v>412</v>
      </c>
      <c r="AC16" s="16" t="s">
        <v>420</v>
      </c>
      <c r="AD16" s="16" t="s">
        <v>432</v>
      </c>
      <c r="AE16" s="16" t="s">
        <v>453</v>
      </c>
      <c r="AF16" s="16" t="s">
        <v>469</v>
      </c>
      <c r="AG16" s="16" t="s">
        <v>486</v>
      </c>
      <c r="AH16" s="16" t="s">
        <v>501</v>
      </c>
      <c r="AI16" s="16" t="s">
        <v>516</v>
      </c>
      <c r="AJ16" s="16" t="s">
        <v>531</v>
      </c>
      <c r="AK16" s="16" t="s">
        <v>544</v>
      </c>
    </row>
    <row r="17" spans="1:39" ht="105" x14ac:dyDescent="0.25">
      <c r="A17" s="2" t="s">
        <v>11</v>
      </c>
      <c r="B17" s="16"/>
      <c r="C17" s="16" t="s">
        <v>64</v>
      </c>
      <c r="D17" s="24"/>
      <c r="E17" s="16" t="s">
        <v>103</v>
      </c>
      <c r="F17" s="16" t="s">
        <v>114</v>
      </c>
      <c r="G17" s="16" t="s">
        <v>127</v>
      </c>
      <c r="H17" s="16" t="s">
        <v>140</v>
      </c>
      <c r="I17" s="16" t="s">
        <v>155</v>
      </c>
      <c r="J17" s="16" t="s">
        <v>171</v>
      </c>
      <c r="K17" s="16" t="s">
        <v>191</v>
      </c>
      <c r="L17" s="16" t="s">
        <v>206</v>
      </c>
      <c r="M17" s="16" t="s">
        <v>222</v>
      </c>
      <c r="N17" s="16" t="s">
        <v>238</v>
      </c>
      <c r="O17" s="16" t="s">
        <v>255</v>
      </c>
      <c r="P17" s="16" t="s">
        <v>273</v>
      </c>
      <c r="Q17" s="16"/>
      <c r="R17" s="16" t="s">
        <v>296</v>
      </c>
      <c r="S17" s="16" t="s">
        <v>310</v>
      </c>
      <c r="T17" s="16" t="s">
        <v>322</v>
      </c>
      <c r="U17" s="16" t="s">
        <v>334</v>
      </c>
      <c r="V17" s="16" t="s">
        <v>343</v>
      </c>
      <c r="W17" s="16" t="s">
        <v>357</v>
      </c>
      <c r="X17" s="16" t="s">
        <v>373</v>
      </c>
      <c r="Y17" s="16"/>
      <c r="Z17" s="16" t="s">
        <v>384</v>
      </c>
      <c r="AA17" s="16" t="s">
        <v>396</v>
      </c>
      <c r="AB17" s="16" t="s">
        <v>413</v>
      </c>
      <c r="AC17" s="16" t="s">
        <v>421</v>
      </c>
      <c r="AD17" s="16" t="s">
        <v>433</v>
      </c>
      <c r="AE17" s="16" t="s">
        <v>454</v>
      </c>
      <c r="AF17" s="16" t="s">
        <v>470</v>
      </c>
      <c r="AG17" s="16" t="s">
        <v>487</v>
      </c>
      <c r="AH17" s="16" t="s">
        <v>502</v>
      </c>
      <c r="AI17" s="16" t="s">
        <v>517</v>
      </c>
      <c r="AJ17" s="16" t="s">
        <v>532</v>
      </c>
      <c r="AK17" s="16" t="s">
        <v>545</v>
      </c>
    </row>
    <row r="18" spans="1:39" ht="180" x14ac:dyDescent="0.25">
      <c r="A18" s="2" t="s">
        <v>12</v>
      </c>
      <c r="B18" s="16" t="s">
        <v>44</v>
      </c>
      <c r="C18" s="16" t="s">
        <v>65</v>
      </c>
      <c r="D18" s="28"/>
      <c r="E18" s="16"/>
      <c r="F18" s="16"/>
      <c r="G18" s="16" t="s">
        <v>128</v>
      </c>
      <c r="H18" s="16"/>
      <c r="I18" s="16"/>
      <c r="J18" s="16" t="s">
        <v>172</v>
      </c>
      <c r="K18" s="16" t="s">
        <v>192</v>
      </c>
      <c r="L18" s="6"/>
      <c r="M18" s="16" t="s">
        <v>223</v>
      </c>
      <c r="N18" s="29"/>
      <c r="O18" s="6"/>
      <c r="P18" s="6"/>
      <c r="Q18" s="6"/>
      <c r="R18" s="6"/>
      <c r="S18" s="6"/>
      <c r="T18" s="29"/>
      <c r="U18" s="6"/>
      <c r="V18" s="6"/>
      <c r="W18" s="6"/>
      <c r="X18" s="16" t="s">
        <v>374</v>
      </c>
      <c r="Y18" s="6"/>
      <c r="Z18" s="6"/>
      <c r="AA18" s="6"/>
      <c r="AB18" s="6"/>
      <c r="AC18" s="6"/>
      <c r="AD18" s="6"/>
      <c r="AE18" s="6"/>
      <c r="AF18" s="6" t="s">
        <v>471</v>
      </c>
      <c r="AG18" s="6"/>
      <c r="AH18" s="29"/>
      <c r="AI18" s="6"/>
      <c r="AJ18" s="6"/>
      <c r="AK18" s="6"/>
    </row>
    <row r="19" spans="1:39" ht="105" x14ac:dyDescent="0.25">
      <c r="A19" s="2" t="s">
        <v>635</v>
      </c>
      <c r="B19" s="16" t="s">
        <v>660</v>
      </c>
      <c r="C19" s="16" t="s">
        <v>657</v>
      </c>
      <c r="D19" s="24" t="s">
        <v>658</v>
      </c>
      <c r="E19" s="16" t="s">
        <v>650</v>
      </c>
      <c r="F19" s="16"/>
      <c r="G19" s="16" t="s">
        <v>129</v>
      </c>
      <c r="H19" s="16"/>
      <c r="I19" s="16"/>
      <c r="J19" s="16" t="s">
        <v>174</v>
      </c>
      <c r="K19" s="16" t="s">
        <v>193</v>
      </c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 t="s">
        <v>397</v>
      </c>
      <c r="AB19" s="16"/>
      <c r="AC19" s="16"/>
      <c r="AD19" s="16"/>
      <c r="AE19" s="16"/>
      <c r="AF19" s="16" t="s">
        <v>474</v>
      </c>
      <c r="AG19" s="16"/>
      <c r="AH19" s="16"/>
      <c r="AI19" s="16"/>
      <c r="AJ19" s="16"/>
      <c r="AK19" s="16"/>
    </row>
    <row r="20" spans="1:39" ht="45" x14ac:dyDescent="0.25">
      <c r="A20" s="2" t="s">
        <v>14</v>
      </c>
      <c r="B20" s="16"/>
      <c r="C20" s="16" t="s">
        <v>656</v>
      </c>
      <c r="D20" s="24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</row>
    <row r="21" spans="1:39" ht="120" x14ac:dyDescent="0.25">
      <c r="A21" s="2" t="s">
        <v>629</v>
      </c>
      <c r="B21" s="16"/>
      <c r="C21" s="16" t="s">
        <v>641</v>
      </c>
      <c r="D21" s="24" t="s">
        <v>80</v>
      </c>
      <c r="E21" s="16" t="s">
        <v>649</v>
      </c>
      <c r="F21" s="16" t="s">
        <v>115</v>
      </c>
      <c r="G21" s="16"/>
      <c r="H21" s="16" t="s">
        <v>141</v>
      </c>
      <c r="I21" s="16" t="s">
        <v>157</v>
      </c>
      <c r="J21" s="16"/>
      <c r="K21" s="16"/>
      <c r="L21" s="16" t="s">
        <v>207</v>
      </c>
      <c r="M21" s="16" t="s">
        <v>632</v>
      </c>
      <c r="N21" s="16" t="s">
        <v>239</v>
      </c>
      <c r="O21" s="16" t="s">
        <v>256</v>
      </c>
      <c r="P21" s="16" t="s">
        <v>271</v>
      </c>
      <c r="Q21" s="16" t="s">
        <v>284</v>
      </c>
      <c r="R21" s="16" t="s">
        <v>297</v>
      </c>
      <c r="S21" s="16" t="s">
        <v>311</v>
      </c>
      <c r="T21" s="16" t="s">
        <v>636</v>
      </c>
      <c r="U21" s="16" t="s">
        <v>335</v>
      </c>
      <c r="V21" s="16" t="s">
        <v>642</v>
      </c>
      <c r="W21" s="16" t="s">
        <v>644</v>
      </c>
      <c r="X21" s="16" t="s">
        <v>645</v>
      </c>
      <c r="Y21" s="16" t="s">
        <v>646</v>
      </c>
      <c r="Z21" s="16" t="s">
        <v>385</v>
      </c>
      <c r="AA21" s="16"/>
      <c r="AB21" s="16" t="s">
        <v>655</v>
      </c>
      <c r="AC21" s="16" t="s">
        <v>422</v>
      </c>
      <c r="AD21" s="16" t="s">
        <v>434</v>
      </c>
      <c r="AE21" s="16" t="s">
        <v>456</v>
      </c>
      <c r="AF21" s="16"/>
      <c r="AG21" s="16" t="s">
        <v>488</v>
      </c>
      <c r="AH21" s="16" t="s">
        <v>503</v>
      </c>
      <c r="AI21" s="16" t="s">
        <v>519</v>
      </c>
      <c r="AJ21" s="16" t="s">
        <v>533</v>
      </c>
      <c r="AK21" s="16" t="s">
        <v>546</v>
      </c>
    </row>
    <row r="22" spans="1:39" ht="105" x14ac:dyDescent="0.25">
      <c r="A22" s="2" t="s">
        <v>16</v>
      </c>
      <c r="B22" s="16"/>
      <c r="C22" s="16" t="s">
        <v>639</v>
      </c>
      <c r="D22" s="24"/>
      <c r="E22" s="16" t="s">
        <v>104</v>
      </c>
      <c r="F22" s="16"/>
      <c r="G22" s="16"/>
      <c r="H22" s="16"/>
      <c r="I22" s="16"/>
      <c r="J22" s="16"/>
      <c r="K22" s="16"/>
      <c r="L22" s="16"/>
      <c r="M22" s="16" t="s">
        <v>631</v>
      </c>
      <c r="N22" s="16"/>
      <c r="O22" s="16"/>
      <c r="P22" s="16"/>
      <c r="Q22" s="16"/>
      <c r="R22" s="16"/>
      <c r="S22" s="16"/>
      <c r="T22" s="16" t="s">
        <v>633</v>
      </c>
      <c r="U22" s="16"/>
      <c r="V22" s="16" t="s">
        <v>344</v>
      </c>
      <c r="W22" s="16" t="s">
        <v>643</v>
      </c>
      <c r="X22" s="16" t="s">
        <v>569</v>
      </c>
      <c r="Y22" s="16" t="s">
        <v>637</v>
      </c>
      <c r="Z22" s="16"/>
      <c r="AA22" s="16" t="s">
        <v>398</v>
      </c>
      <c r="AB22" s="16" t="s">
        <v>414</v>
      </c>
      <c r="AC22" s="16" t="s">
        <v>414</v>
      </c>
      <c r="AD22" s="16" t="s">
        <v>435</v>
      </c>
      <c r="AE22" s="16"/>
      <c r="AF22" s="16"/>
      <c r="AG22" s="16"/>
      <c r="AH22" s="16"/>
      <c r="AI22" s="16"/>
      <c r="AJ22" s="16"/>
      <c r="AK22" s="16"/>
    </row>
    <row r="23" spans="1:39" ht="45" x14ac:dyDescent="0.25">
      <c r="A23" s="2" t="s">
        <v>17</v>
      </c>
      <c r="B23" s="16"/>
      <c r="C23" s="16" t="s">
        <v>640</v>
      </c>
      <c r="D23" s="2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 t="s">
        <v>634</v>
      </c>
      <c r="U23" s="16"/>
      <c r="V23" s="16"/>
      <c r="W23" s="16"/>
      <c r="X23" s="16"/>
      <c r="Y23" s="16" t="s">
        <v>638</v>
      </c>
      <c r="Z23" s="16"/>
      <c r="AA23" s="16"/>
      <c r="AB23" s="16"/>
      <c r="AC23" s="16"/>
      <c r="AD23" s="16"/>
      <c r="AE23" s="16" t="s">
        <v>455</v>
      </c>
      <c r="AF23" s="16" t="s">
        <v>475</v>
      </c>
      <c r="AG23" s="16" t="s">
        <v>489</v>
      </c>
      <c r="AH23" s="16"/>
      <c r="AI23" s="16" t="s">
        <v>518</v>
      </c>
      <c r="AJ23" s="16"/>
      <c r="AK23" s="16"/>
    </row>
    <row r="24" spans="1:39" ht="109.15" customHeight="1" x14ac:dyDescent="0.25">
      <c r="A24" s="2" t="s">
        <v>18</v>
      </c>
      <c r="B24" s="16" t="s">
        <v>660</v>
      </c>
      <c r="C24" s="16" t="s">
        <v>657</v>
      </c>
      <c r="D24" s="31" t="s">
        <v>654</v>
      </c>
      <c r="E24" s="16" t="s">
        <v>650</v>
      </c>
      <c r="F24" s="16" t="s">
        <v>116</v>
      </c>
      <c r="G24" s="16" t="s">
        <v>130</v>
      </c>
      <c r="H24" s="16" t="s">
        <v>142</v>
      </c>
      <c r="I24" s="16" t="s">
        <v>158</v>
      </c>
      <c r="J24" s="16" t="s">
        <v>173</v>
      </c>
      <c r="K24" s="16" t="s">
        <v>194</v>
      </c>
      <c r="L24" s="16" t="s">
        <v>208</v>
      </c>
      <c r="M24" s="16" t="s">
        <v>224</v>
      </c>
      <c r="N24" s="16" t="s">
        <v>240</v>
      </c>
      <c r="O24" s="16" t="s">
        <v>257</v>
      </c>
      <c r="P24" s="16" t="s">
        <v>652</v>
      </c>
      <c r="Q24" s="16" t="s">
        <v>286</v>
      </c>
      <c r="R24" s="16" t="s">
        <v>298</v>
      </c>
      <c r="S24" s="16" t="s">
        <v>312</v>
      </c>
      <c r="T24" s="16" t="s">
        <v>636</v>
      </c>
      <c r="U24" s="16" t="s">
        <v>336</v>
      </c>
      <c r="V24" s="16" t="s">
        <v>345</v>
      </c>
      <c r="W24" s="16" t="s">
        <v>358</v>
      </c>
      <c r="X24" s="16" t="s">
        <v>645</v>
      </c>
      <c r="Y24" s="16" t="s">
        <v>646</v>
      </c>
      <c r="Z24" s="16" t="s">
        <v>386</v>
      </c>
      <c r="AA24" s="16" t="s">
        <v>659</v>
      </c>
      <c r="AB24" s="16" t="s">
        <v>655</v>
      </c>
      <c r="AC24" s="16" t="s">
        <v>423</v>
      </c>
      <c r="AD24" s="16" t="s">
        <v>436</v>
      </c>
      <c r="AE24" s="16" t="s">
        <v>457</v>
      </c>
      <c r="AF24" s="16" t="s">
        <v>472</v>
      </c>
      <c r="AG24" s="16" t="s">
        <v>490</v>
      </c>
      <c r="AH24" s="16" t="s">
        <v>506</v>
      </c>
      <c r="AI24" s="16" t="s">
        <v>521</v>
      </c>
      <c r="AJ24" s="16" t="s">
        <v>534</v>
      </c>
      <c r="AK24" s="16" t="s">
        <v>547</v>
      </c>
      <c r="AM24" s="8" t="s">
        <v>661</v>
      </c>
    </row>
    <row r="25" spans="1:39" ht="30" x14ac:dyDescent="0.25">
      <c r="A25" s="2" t="s">
        <v>19</v>
      </c>
      <c r="B25" s="16"/>
      <c r="C25" s="16"/>
      <c r="D25" s="24" t="s">
        <v>653</v>
      </c>
      <c r="E25" s="16"/>
      <c r="F25" s="16"/>
      <c r="G25" s="16"/>
      <c r="H25" s="16" t="s">
        <v>143</v>
      </c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 t="s">
        <v>387</v>
      </c>
      <c r="AA25" s="16"/>
      <c r="AB25" s="16"/>
      <c r="AC25" s="16"/>
      <c r="AD25" s="6"/>
      <c r="AE25" s="6"/>
      <c r="AF25" s="6"/>
      <c r="AG25" s="6"/>
      <c r="AH25" s="6"/>
      <c r="AI25" s="6"/>
      <c r="AJ25" s="6"/>
      <c r="AK25" s="6"/>
    </row>
    <row r="26" spans="1:39" ht="45" x14ac:dyDescent="0.25">
      <c r="A26" s="2" t="s">
        <v>20</v>
      </c>
      <c r="B26" s="16" t="s">
        <v>45</v>
      </c>
      <c r="C26" s="16" t="s">
        <v>66</v>
      </c>
      <c r="D26" s="24" t="s">
        <v>66</v>
      </c>
      <c r="E26" s="16" t="s">
        <v>105</v>
      </c>
      <c r="F26" s="16" t="s">
        <v>66</v>
      </c>
      <c r="G26" s="16" t="s">
        <v>66</v>
      </c>
      <c r="H26" s="16" t="s">
        <v>144</v>
      </c>
      <c r="I26" s="16" t="s">
        <v>159</v>
      </c>
      <c r="J26" s="16" t="s">
        <v>175</v>
      </c>
      <c r="K26" s="16" t="s">
        <v>195</v>
      </c>
      <c r="L26" s="16" t="s">
        <v>209</v>
      </c>
      <c r="M26" s="16" t="s">
        <v>225</v>
      </c>
      <c r="N26" s="16" t="s">
        <v>66</v>
      </c>
      <c r="O26" s="16" t="s">
        <v>258</v>
      </c>
      <c r="P26" s="16" t="s">
        <v>21</v>
      </c>
      <c r="Q26" s="16"/>
      <c r="R26" s="16"/>
      <c r="S26" s="16" t="s">
        <v>313</v>
      </c>
      <c r="T26" s="16" t="s">
        <v>323</v>
      </c>
      <c r="U26" s="16" t="s">
        <v>337</v>
      </c>
      <c r="V26" s="16" t="s">
        <v>346</v>
      </c>
      <c r="W26" s="16" t="s">
        <v>195</v>
      </c>
      <c r="X26" s="16" t="s">
        <v>66</v>
      </c>
      <c r="Y26" s="16"/>
      <c r="Z26" s="16" t="s">
        <v>21</v>
      </c>
      <c r="AA26" s="16" t="s">
        <v>399</v>
      </c>
      <c r="AB26" s="16" t="s">
        <v>66</v>
      </c>
      <c r="AC26" s="16" t="s">
        <v>66</v>
      </c>
      <c r="AD26" s="16" t="s">
        <v>195</v>
      </c>
      <c r="AE26" s="16" t="s">
        <v>458</v>
      </c>
      <c r="AF26" s="16" t="s">
        <v>66</v>
      </c>
      <c r="AG26" s="16" t="s">
        <v>491</v>
      </c>
      <c r="AH26" s="16" t="s">
        <v>66</v>
      </c>
      <c r="AI26" s="16" t="s">
        <v>520</v>
      </c>
      <c r="AJ26" s="16" t="s">
        <v>535</v>
      </c>
      <c r="AK26" s="16" t="s">
        <v>21</v>
      </c>
    </row>
    <row r="27" spans="1:39" ht="30" x14ac:dyDescent="0.25">
      <c r="A27" s="2" t="s">
        <v>22</v>
      </c>
      <c r="B27" s="16" t="s">
        <v>46</v>
      </c>
      <c r="C27" s="16" t="s">
        <v>67</v>
      </c>
      <c r="D27" s="24" t="s">
        <v>84</v>
      </c>
      <c r="E27" s="16" t="s">
        <v>84</v>
      </c>
      <c r="F27" s="16" t="s">
        <v>84</v>
      </c>
      <c r="G27" s="16"/>
      <c r="H27" s="16" t="s">
        <v>84</v>
      </c>
      <c r="I27" s="16" t="s">
        <v>84</v>
      </c>
      <c r="J27" s="16" t="s">
        <v>84</v>
      </c>
      <c r="K27" s="16"/>
      <c r="L27" s="16" t="s">
        <v>84</v>
      </c>
      <c r="M27" s="16" t="s">
        <v>84</v>
      </c>
      <c r="N27" s="16" t="s">
        <v>84</v>
      </c>
      <c r="O27" s="16" t="s">
        <v>84</v>
      </c>
      <c r="P27" s="16" t="s">
        <v>84</v>
      </c>
      <c r="Q27" s="16"/>
      <c r="R27" s="16" t="s">
        <v>84</v>
      </c>
      <c r="S27" s="16" t="s">
        <v>84</v>
      </c>
      <c r="T27" s="16" t="s">
        <v>84</v>
      </c>
      <c r="U27" s="16"/>
      <c r="V27" s="16" t="s">
        <v>84</v>
      </c>
      <c r="W27" s="16" t="s">
        <v>84</v>
      </c>
      <c r="X27" s="16" t="s">
        <v>84</v>
      </c>
      <c r="Y27" s="16"/>
      <c r="Z27" s="16" t="s">
        <v>84</v>
      </c>
      <c r="AA27" s="16" t="s">
        <v>84</v>
      </c>
      <c r="AB27" s="16" t="s">
        <v>84</v>
      </c>
      <c r="AC27" s="16" t="s">
        <v>84</v>
      </c>
      <c r="AD27" s="16" t="s">
        <v>84</v>
      </c>
      <c r="AE27" s="16" t="s">
        <v>84</v>
      </c>
      <c r="AF27" s="16" t="s">
        <v>84</v>
      </c>
      <c r="AG27" s="16" t="s">
        <v>84</v>
      </c>
      <c r="AH27" s="16" t="s">
        <v>84</v>
      </c>
      <c r="AI27" s="16" t="s">
        <v>84</v>
      </c>
      <c r="AJ27" s="16" t="s">
        <v>84</v>
      </c>
      <c r="AK27" s="16" t="s">
        <v>84</v>
      </c>
    </row>
    <row r="28" spans="1:39" x14ac:dyDescent="0.25">
      <c r="A28" s="2" t="s">
        <v>23</v>
      </c>
      <c r="B28" s="16"/>
      <c r="C28" s="16"/>
      <c r="D28" s="24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 t="s">
        <v>388</v>
      </c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</row>
    <row r="29" spans="1:39" ht="30" x14ac:dyDescent="0.25">
      <c r="A29" s="2" t="s">
        <v>24</v>
      </c>
      <c r="B29" s="16" t="s">
        <v>46</v>
      </c>
      <c r="C29" s="16" t="s">
        <v>67</v>
      </c>
      <c r="D29" s="24" t="s">
        <v>84</v>
      </c>
      <c r="E29" s="16" t="s">
        <v>84</v>
      </c>
      <c r="F29" s="16" t="s">
        <v>84</v>
      </c>
      <c r="G29" s="16" t="s">
        <v>84</v>
      </c>
      <c r="H29" s="16" t="s">
        <v>84</v>
      </c>
      <c r="I29" s="16" t="s">
        <v>84</v>
      </c>
      <c r="J29" s="16" t="s">
        <v>84</v>
      </c>
      <c r="K29" s="16" t="s">
        <v>84</v>
      </c>
      <c r="L29" s="16" t="s">
        <v>84</v>
      </c>
      <c r="M29" s="16" t="s">
        <v>84</v>
      </c>
      <c r="N29" s="16" t="s">
        <v>84</v>
      </c>
      <c r="O29" s="16" t="s">
        <v>84</v>
      </c>
      <c r="P29" s="16" t="s">
        <v>84</v>
      </c>
      <c r="Q29" s="16"/>
      <c r="R29" s="16" t="s">
        <v>84</v>
      </c>
      <c r="S29" s="16" t="s">
        <v>84</v>
      </c>
      <c r="T29" s="16" t="s">
        <v>84</v>
      </c>
      <c r="U29" s="16"/>
      <c r="V29" s="16" t="s">
        <v>84</v>
      </c>
      <c r="W29" s="16" t="s">
        <v>84</v>
      </c>
      <c r="X29" s="16" t="s">
        <v>84</v>
      </c>
      <c r="Y29" s="16"/>
      <c r="Z29" s="16" t="s">
        <v>84</v>
      </c>
      <c r="AA29" s="16" t="s">
        <v>84</v>
      </c>
      <c r="AB29" s="16" t="s">
        <v>84</v>
      </c>
      <c r="AC29" s="16" t="s">
        <v>84</v>
      </c>
      <c r="AD29" s="16" t="s">
        <v>84</v>
      </c>
      <c r="AE29" s="16" t="s">
        <v>84</v>
      </c>
      <c r="AF29" s="16" t="s">
        <v>84</v>
      </c>
      <c r="AG29" s="16" t="s">
        <v>84</v>
      </c>
      <c r="AH29" s="16" t="s">
        <v>84</v>
      </c>
      <c r="AI29" s="16" t="s">
        <v>84</v>
      </c>
      <c r="AJ29" s="16" t="s">
        <v>84</v>
      </c>
      <c r="AK29" s="16" t="s">
        <v>84</v>
      </c>
    </row>
    <row r="30" spans="1:39" ht="30" x14ac:dyDescent="0.25">
      <c r="A30" s="2" t="s">
        <v>25</v>
      </c>
      <c r="B30" s="16" t="s">
        <v>46</v>
      </c>
      <c r="C30" s="16"/>
      <c r="D30" s="24" t="s">
        <v>84</v>
      </c>
      <c r="E30" s="16" t="s">
        <v>84</v>
      </c>
      <c r="F30" s="16" t="s">
        <v>84</v>
      </c>
      <c r="G30" s="16"/>
      <c r="H30" s="16" t="s">
        <v>84</v>
      </c>
      <c r="I30" s="16" t="s">
        <v>84</v>
      </c>
      <c r="J30" s="16"/>
      <c r="K30" s="16"/>
      <c r="L30" s="16" t="s">
        <v>84</v>
      </c>
      <c r="M30" s="16"/>
      <c r="N30" s="16" t="s">
        <v>84</v>
      </c>
      <c r="O30" s="16"/>
      <c r="P30" s="16"/>
      <c r="Q30" s="16"/>
      <c r="R30" s="16" t="s">
        <v>84</v>
      </c>
      <c r="S30" s="16" t="s">
        <v>84</v>
      </c>
      <c r="T30" s="16" t="s">
        <v>84</v>
      </c>
      <c r="U30" s="16"/>
      <c r="V30" s="16" t="s">
        <v>84</v>
      </c>
      <c r="W30" s="16" t="s">
        <v>84</v>
      </c>
      <c r="X30" s="16" t="s">
        <v>84</v>
      </c>
      <c r="Y30" s="16"/>
      <c r="Z30" s="16" t="s">
        <v>84</v>
      </c>
      <c r="AA30" s="16" t="s">
        <v>84</v>
      </c>
      <c r="AB30" s="16" t="s">
        <v>84</v>
      </c>
      <c r="AC30" s="16" t="s">
        <v>84</v>
      </c>
      <c r="AD30" s="16" t="s">
        <v>84</v>
      </c>
      <c r="AE30" s="16" t="s">
        <v>84</v>
      </c>
      <c r="AF30" s="16"/>
      <c r="AG30" s="16" t="s">
        <v>84</v>
      </c>
      <c r="AH30" s="16" t="s">
        <v>84</v>
      </c>
      <c r="AI30" s="16" t="s">
        <v>84</v>
      </c>
      <c r="AJ30" s="16" t="s">
        <v>84</v>
      </c>
      <c r="AK30" s="16" t="s">
        <v>84</v>
      </c>
    </row>
    <row r="31" spans="1:39" ht="30" x14ac:dyDescent="0.25">
      <c r="A31" s="2" t="s">
        <v>26</v>
      </c>
      <c r="B31" s="16" t="s">
        <v>46</v>
      </c>
      <c r="C31" s="16"/>
      <c r="D31" s="24" t="s">
        <v>84</v>
      </c>
      <c r="E31" s="16"/>
      <c r="F31" s="16"/>
      <c r="G31" s="16"/>
      <c r="H31" s="16" t="s">
        <v>145</v>
      </c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</row>
    <row r="32" spans="1:39" x14ac:dyDescent="0.25">
      <c r="A32" s="2" t="s">
        <v>27</v>
      </c>
      <c r="B32" s="16"/>
      <c r="C32" s="16"/>
      <c r="D32" s="24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</row>
    <row r="33" spans="1:37" ht="60" x14ac:dyDescent="0.25">
      <c r="A33" s="2" t="s">
        <v>47</v>
      </c>
      <c r="B33" s="16" t="s">
        <v>48</v>
      </c>
      <c r="C33" s="16" t="s">
        <v>68</v>
      </c>
      <c r="D33" s="24"/>
      <c r="E33" s="16" t="s">
        <v>211</v>
      </c>
      <c r="F33" s="16" t="s">
        <v>214</v>
      </c>
      <c r="G33" s="16" t="s">
        <v>15</v>
      </c>
      <c r="H33" s="16" t="s">
        <v>211</v>
      </c>
      <c r="I33" s="16" t="s">
        <v>211</v>
      </c>
      <c r="J33" s="16" t="s">
        <v>212</v>
      </c>
      <c r="K33" s="16" t="s">
        <v>15</v>
      </c>
      <c r="L33" s="16" t="s">
        <v>213</v>
      </c>
      <c r="M33" s="16"/>
      <c r="N33" s="16" t="s">
        <v>241</v>
      </c>
      <c r="O33" s="16" t="s">
        <v>259</v>
      </c>
      <c r="P33" s="16" t="s">
        <v>272</v>
      </c>
      <c r="Q33" s="16" t="s">
        <v>285</v>
      </c>
      <c r="R33" s="16" t="s">
        <v>211</v>
      </c>
      <c r="S33" s="16" t="s">
        <v>259</v>
      </c>
      <c r="T33" s="16" t="s">
        <v>324</v>
      </c>
      <c r="U33" s="16" t="s">
        <v>338</v>
      </c>
      <c r="V33" s="16" t="s">
        <v>211</v>
      </c>
      <c r="W33" s="16" t="s">
        <v>359</v>
      </c>
      <c r="X33" s="16" t="s">
        <v>375</v>
      </c>
      <c r="Y33" s="16"/>
      <c r="Z33" s="16" t="s">
        <v>211</v>
      </c>
      <c r="AA33" s="16" t="s">
        <v>400</v>
      </c>
      <c r="AB33" s="16" t="s">
        <v>415</v>
      </c>
      <c r="AC33" s="16" t="s">
        <v>424</v>
      </c>
      <c r="AD33" s="16" t="s">
        <v>437</v>
      </c>
      <c r="AE33" s="16" t="s">
        <v>459</v>
      </c>
      <c r="AF33" s="16" t="s">
        <v>522</v>
      </c>
      <c r="AG33" s="16"/>
      <c r="AH33" s="16"/>
      <c r="AI33" s="16" t="s">
        <v>15</v>
      </c>
      <c r="AJ33" s="16" t="s">
        <v>536</v>
      </c>
      <c r="AK33" s="16"/>
    </row>
    <row r="34" spans="1:37" ht="120" x14ac:dyDescent="0.25">
      <c r="A34" s="2" t="s">
        <v>49</v>
      </c>
      <c r="B34" s="30" t="s">
        <v>50</v>
      </c>
      <c r="C34" s="16" t="s">
        <v>69</v>
      </c>
      <c r="D34" s="24"/>
      <c r="E34" s="16"/>
      <c r="F34" s="16" t="s">
        <v>69</v>
      </c>
      <c r="G34" s="16" t="s">
        <v>131</v>
      </c>
      <c r="H34" s="16"/>
      <c r="I34" s="16"/>
      <c r="J34" s="16" t="s">
        <v>176</v>
      </c>
      <c r="K34" s="16" t="s">
        <v>196</v>
      </c>
      <c r="L34" s="16" t="s">
        <v>210</v>
      </c>
      <c r="M34" s="16" t="s">
        <v>226</v>
      </c>
      <c r="N34" s="16" t="s">
        <v>242</v>
      </c>
      <c r="O34" s="16" t="s">
        <v>260</v>
      </c>
      <c r="P34" s="16" t="s">
        <v>69</v>
      </c>
      <c r="Q34" s="16"/>
      <c r="R34" s="16" t="s">
        <v>299</v>
      </c>
      <c r="S34" s="16"/>
      <c r="T34" s="16" t="s">
        <v>325</v>
      </c>
      <c r="U34" s="16"/>
      <c r="V34" s="16" t="s">
        <v>347</v>
      </c>
      <c r="W34" s="16" t="s">
        <v>360</v>
      </c>
      <c r="X34" s="16" t="s">
        <v>376</v>
      </c>
      <c r="Y34" s="16"/>
      <c r="Z34" s="16" t="s">
        <v>389</v>
      </c>
      <c r="AA34" s="16" t="s">
        <v>401</v>
      </c>
      <c r="AB34" s="16" t="s">
        <v>416</v>
      </c>
      <c r="AC34" s="16" t="s">
        <v>425</v>
      </c>
      <c r="AD34" s="16" t="s">
        <v>347</v>
      </c>
      <c r="AE34" s="16"/>
      <c r="AF34" s="16" t="s">
        <v>473</v>
      </c>
      <c r="AG34" s="16"/>
      <c r="AH34" s="16" t="s">
        <v>69</v>
      </c>
      <c r="AI34" s="16" t="s">
        <v>69</v>
      </c>
      <c r="AJ34" s="16"/>
      <c r="AK34" s="16" t="s">
        <v>548</v>
      </c>
    </row>
    <row r="36" spans="1:37" x14ac:dyDescent="0.25">
      <c r="C36" s="8">
        <v>1</v>
      </c>
      <c r="D36" s="8">
        <v>1</v>
      </c>
      <c r="E36" s="8">
        <v>1</v>
      </c>
    </row>
  </sheetData>
  <autoFilter ref="A1:AK34"/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/>
  </sheetViews>
  <sheetFormatPr defaultColWidth="8.85546875" defaultRowHeight="15" x14ac:dyDescent="0.25"/>
  <cols>
    <col min="1" max="1" width="37.5703125" style="4" bestFit="1" customWidth="1"/>
    <col min="2" max="2" width="8.85546875" style="8"/>
    <col min="3" max="3" width="68.28515625" style="3" customWidth="1"/>
    <col min="4" max="16384" width="8.85546875" style="4"/>
  </cols>
  <sheetData>
    <row r="1" spans="1:3" x14ac:dyDescent="0.25">
      <c r="A1" s="5"/>
      <c r="B1" s="33" t="s">
        <v>648</v>
      </c>
      <c r="C1" s="34" t="s">
        <v>678</v>
      </c>
    </row>
    <row r="2" spans="1:3" x14ac:dyDescent="0.25">
      <c r="A2" s="5" t="s">
        <v>13</v>
      </c>
      <c r="B2" s="6">
        <v>3</v>
      </c>
      <c r="C2" s="7" t="s">
        <v>672</v>
      </c>
    </row>
    <row r="3" spans="1:3" ht="30" x14ac:dyDescent="0.25">
      <c r="A3" s="5" t="s">
        <v>676</v>
      </c>
      <c r="B3" s="6">
        <v>3</v>
      </c>
      <c r="C3" s="7" t="s">
        <v>677</v>
      </c>
    </row>
    <row r="4" spans="1:3" x14ac:dyDescent="0.25">
      <c r="A4" s="5" t="s">
        <v>671</v>
      </c>
      <c r="B4" s="6">
        <v>1</v>
      </c>
      <c r="C4" s="7"/>
    </row>
    <row r="5" spans="1:3" x14ac:dyDescent="0.25">
      <c r="A5" s="5" t="s">
        <v>673</v>
      </c>
      <c r="B5" s="6">
        <v>1</v>
      </c>
      <c r="C5" s="7"/>
    </row>
    <row r="6" spans="1:3" x14ac:dyDescent="0.25">
      <c r="A6" s="5" t="s">
        <v>674</v>
      </c>
      <c r="B6" s="6">
        <v>1</v>
      </c>
      <c r="C6" s="7"/>
    </row>
    <row r="7" spans="1:3" ht="30" x14ac:dyDescent="0.25">
      <c r="A7" s="5" t="s">
        <v>629</v>
      </c>
      <c r="B7" s="6">
        <v>27</v>
      </c>
      <c r="C7" s="7" t="s">
        <v>675</v>
      </c>
    </row>
    <row r="8" spans="1:3" s="32" customFormat="1" x14ac:dyDescent="0.25">
      <c r="A8" s="35" t="s">
        <v>628</v>
      </c>
      <c r="B8" s="33">
        <f>SUM(B2:B7)</f>
        <v>36</v>
      </c>
      <c r="C8" s="34"/>
    </row>
    <row r="10" spans="1:3" x14ac:dyDescent="0.25">
      <c r="A10" s="5"/>
      <c r="B10" s="33" t="s">
        <v>647</v>
      </c>
      <c r="C10" s="7"/>
    </row>
    <row r="11" spans="1:3" x14ac:dyDescent="0.25">
      <c r="A11" s="5" t="s">
        <v>651</v>
      </c>
      <c r="B11" s="6">
        <v>11</v>
      </c>
      <c r="C11" s="7"/>
    </row>
    <row r="12" spans="1:3" x14ac:dyDescent="0.25">
      <c r="A12" s="5" t="s">
        <v>662</v>
      </c>
      <c r="B12" s="6">
        <v>8</v>
      </c>
      <c r="C12" s="7" t="s">
        <v>667</v>
      </c>
    </row>
    <row r="13" spans="1:3" x14ac:dyDescent="0.25">
      <c r="A13" s="5" t="s">
        <v>663</v>
      </c>
      <c r="B13" s="6">
        <v>6</v>
      </c>
      <c r="C13" s="7" t="s">
        <v>668</v>
      </c>
    </row>
    <row r="14" spans="1:3" x14ac:dyDescent="0.25">
      <c r="A14" s="5" t="s">
        <v>664</v>
      </c>
      <c r="B14" s="6">
        <v>3</v>
      </c>
      <c r="C14" s="7" t="s">
        <v>669</v>
      </c>
    </row>
    <row r="15" spans="1:3" x14ac:dyDescent="0.25">
      <c r="A15" s="5" t="s">
        <v>665</v>
      </c>
      <c r="B15" s="6">
        <v>5</v>
      </c>
      <c r="C15" s="7" t="s">
        <v>670</v>
      </c>
    </row>
    <row r="16" spans="1:3" x14ac:dyDescent="0.25">
      <c r="A16" s="5" t="s">
        <v>627</v>
      </c>
      <c r="B16" s="6">
        <v>2</v>
      </c>
      <c r="C16" s="7"/>
    </row>
    <row r="17" spans="1:3" x14ac:dyDescent="0.25">
      <c r="A17" s="5" t="s">
        <v>630</v>
      </c>
      <c r="B17" s="6">
        <v>1</v>
      </c>
      <c r="C17" s="7" t="s">
        <v>666</v>
      </c>
    </row>
    <row r="18" spans="1:3" x14ac:dyDescent="0.25">
      <c r="A18" s="5"/>
      <c r="B18" s="33">
        <f>SUM(B11:B17)</f>
        <v>36</v>
      </c>
      <c r="C18" s="7"/>
    </row>
  </sheetData>
  <sortState ref="A11:C17">
    <sortCondition descending="1" ref="B11:B17"/>
  </sortState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6" sqref="C6"/>
    </sheetView>
  </sheetViews>
  <sheetFormatPr defaultRowHeight="15" x14ac:dyDescent="0.25"/>
  <cols>
    <col min="1" max="1" width="15.28515625" customWidth="1"/>
    <col min="2" max="4" width="27.7109375" customWidth="1"/>
  </cols>
  <sheetData>
    <row r="1" spans="1:4" x14ac:dyDescent="0.25">
      <c r="B1" s="9" t="s">
        <v>602</v>
      </c>
      <c r="C1" s="9" t="s">
        <v>603</v>
      </c>
      <c r="D1" s="9" t="s">
        <v>604</v>
      </c>
    </row>
    <row r="2" spans="1:4" ht="15.75" thickBot="1" x14ac:dyDescent="0.3"/>
    <row r="3" spans="1:4" ht="35.25" thickBot="1" x14ac:dyDescent="0.35">
      <c r="A3" s="10" t="s">
        <v>1</v>
      </c>
      <c r="B3" s="15" t="s">
        <v>573</v>
      </c>
      <c r="C3" s="15" t="s">
        <v>621</v>
      </c>
      <c r="D3" s="15" t="s">
        <v>574</v>
      </c>
    </row>
    <row r="4" spans="1:4" ht="15.75" thickBot="1" x14ac:dyDescent="0.3">
      <c r="A4" s="11" t="s">
        <v>609</v>
      </c>
      <c r="B4" s="12" t="s">
        <v>551</v>
      </c>
      <c r="C4" s="12" t="s">
        <v>576</v>
      </c>
      <c r="D4" s="12" t="s">
        <v>559</v>
      </c>
    </row>
    <row r="5" spans="1:4" ht="15.75" thickBot="1" x14ac:dyDescent="0.3">
      <c r="A5" s="11" t="s">
        <v>608</v>
      </c>
      <c r="B5" s="12" t="s">
        <v>575</v>
      </c>
      <c r="C5" s="12" t="s">
        <v>577</v>
      </c>
      <c r="D5" s="12" t="s">
        <v>578</v>
      </c>
    </row>
    <row r="6" spans="1:4" ht="90.75" thickBot="1" x14ac:dyDescent="0.3">
      <c r="A6" s="14" t="s">
        <v>579</v>
      </c>
      <c r="B6" s="13" t="s">
        <v>625</v>
      </c>
      <c r="C6" s="13" t="s">
        <v>607</v>
      </c>
      <c r="D6" s="13" t="s">
        <v>606</v>
      </c>
    </row>
    <row r="7" spans="1:4" ht="60.75" thickBot="1" x14ac:dyDescent="0.3">
      <c r="A7" s="14" t="s">
        <v>611</v>
      </c>
      <c r="B7" s="13" t="s">
        <v>626</v>
      </c>
      <c r="C7" s="13" t="s">
        <v>612</v>
      </c>
      <c r="D7" s="13" t="s">
        <v>610</v>
      </c>
    </row>
    <row r="8" spans="1:4" ht="60.75" thickBot="1" x14ac:dyDescent="0.3">
      <c r="A8" s="14" t="s">
        <v>580</v>
      </c>
      <c r="B8" s="13" t="s">
        <v>613</v>
      </c>
      <c r="C8" s="13" t="s">
        <v>614</v>
      </c>
      <c r="D8" s="13" t="s">
        <v>615</v>
      </c>
    </row>
    <row r="9" spans="1:4" ht="75.75" thickBot="1" x14ac:dyDescent="0.3">
      <c r="A9" s="14" t="s">
        <v>581</v>
      </c>
      <c r="B9" s="13" t="s">
        <v>618</v>
      </c>
      <c r="C9" s="13" t="s">
        <v>616</v>
      </c>
      <c r="D9" s="13" t="s">
        <v>617</v>
      </c>
    </row>
    <row r="10" spans="1:4" ht="30.75" thickBot="1" x14ac:dyDescent="0.3">
      <c r="A10" s="14" t="s">
        <v>582</v>
      </c>
      <c r="B10" s="13" t="s">
        <v>619</v>
      </c>
      <c r="C10" s="13" t="s">
        <v>583</v>
      </c>
      <c r="D10" s="13" t="s">
        <v>620</v>
      </c>
    </row>
  </sheetData>
  <pageMargins left="0.7" right="0.7" top="0.75" bottom="0.75" header="0.3" footer="0.3"/>
  <pageSetup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General Info</vt:lpstr>
      <vt:lpstr>Case Study - Feature Breakdown</vt:lpstr>
      <vt:lpstr>Case Study - Gas Appliance Use</vt:lpstr>
      <vt:lpstr>National Snapshot Table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Kerr</dc:creator>
  <cp:lastModifiedBy>Eric Stubee</cp:lastModifiedBy>
  <dcterms:created xsi:type="dcterms:W3CDTF">2016-10-18T22:56:17Z</dcterms:created>
  <dcterms:modified xsi:type="dcterms:W3CDTF">2017-03-29T23:40:22Z</dcterms:modified>
</cp:coreProperties>
</file>